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govt.nz\dfs\user\ldavis1\Desktop\TEC publishing\"/>
    </mc:Choice>
  </mc:AlternateContent>
  <workbookProtection workbookAlgorithmName="SHA-512" workbookHashValue="aLubQD+/S980+mM5A21UO9NgS0QD8JZF+JdgmZzhv/NpAuH/jpNTzM70cLL/KGDhc3Pntj0mQ5wTxxm/hkaKsw==" workbookSaltValue="q3AEMeCHFVI2E6GIPpr65g==" workbookSpinCount="100000" lockStructure="1"/>
  <bookViews>
    <workbookView xWindow="5670" yWindow="0" windowWidth="27855" windowHeight="12120"/>
  </bookViews>
  <sheets>
    <sheet name="Instructions" sheetId="5" r:id="rId1"/>
    <sheet name="Request Form" sheetId="1" r:id="rId2"/>
    <sheet name="References" sheetId="2" state="hidden" r:id="rId3"/>
  </sheets>
  <definedNames>
    <definedName name="Location">References!$F$3:$G$77</definedName>
    <definedName name="_xlnm.Print_Area" localSheetId="0">Instructions!$A$1:$J$77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C18" i="1"/>
  <c r="I9" i="5" l="1"/>
  <c r="I8" i="5"/>
  <c r="I7" i="5"/>
  <c r="D8" i="5"/>
  <c r="F9" i="5" l="1"/>
  <c r="F8" i="5"/>
  <c r="F7" i="5"/>
  <c r="D19" i="1"/>
  <c r="C19" i="1"/>
  <c r="A1" i="1"/>
  <c r="B19" i="1"/>
  <c r="B18" i="1"/>
  <c r="B1" i="1"/>
</calcChain>
</file>

<file path=xl/sharedStrings.xml><?xml version="1.0" encoding="utf-8"?>
<sst xmlns="http://schemas.openxmlformats.org/spreadsheetml/2006/main" count="800" uniqueCount="457">
  <si>
    <t>Youth Guarantee</t>
  </si>
  <si>
    <t>Adult and Community Education</t>
  </si>
  <si>
    <t>Intensive Literacy and Numeracy</t>
  </si>
  <si>
    <t>SAC (Levels 1 and 2)</t>
  </si>
  <si>
    <t>Intensive Literacy and Numeracy – ESOL</t>
  </si>
  <si>
    <t>Requested amount ($)</t>
  </si>
  <si>
    <t>Region of Delivery</t>
  </si>
  <si>
    <t>How does your request support this priority?</t>
  </si>
  <si>
    <t>NZQF Level of Provision</t>
  </si>
  <si>
    <t>Increasing Secondary ITE provision</t>
  </si>
  <si>
    <t>Construction</t>
  </si>
  <si>
    <t>Food and Fibre (Primary Industries)</t>
  </si>
  <si>
    <t>STEM &amp; ICT, innovation skills</t>
  </si>
  <si>
    <t>Innovative delivery, micro-credentials</t>
  </si>
  <si>
    <t>NZ Apprenticeships</t>
  </si>
  <si>
    <t>Provision with good post-study outcomes</t>
  </si>
  <si>
    <t>Volume requested (learners)</t>
  </si>
  <si>
    <t>Please put details of your request in Column B</t>
  </si>
  <si>
    <t>Request 1</t>
  </si>
  <si>
    <t>Request 2 (if applicable)</t>
  </si>
  <si>
    <t>Request 3 (if applicable)</t>
  </si>
  <si>
    <t>Volume requested (EFTS/STM)</t>
  </si>
  <si>
    <t>Organisation name:</t>
  </si>
  <si>
    <t>Edumis number:</t>
  </si>
  <si>
    <t>New Zealand Management Academies Limited</t>
  </si>
  <si>
    <t>Sector</t>
  </si>
  <si>
    <t>Edumis</t>
  </si>
  <si>
    <t>Provider Name</t>
  </si>
  <si>
    <t>Uni</t>
  </si>
  <si>
    <t>ITP</t>
  </si>
  <si>
    <t>Wan</t>
  </si>
  <si>
    <t>ITO</t>
  </si>
  <si>
    <t>Big 15 PTEs</t>
  </si>
  <si>
    <t>PTE</t>
  </si>
  <si>
    <t>Sch</t>
  </si>
  <si>
    <t>CEP</t>
  </si>
  <si>
    <t>REAP</t>
  </si>
  <si>
    <t>ITF</t>
  </si>
  <si>
    <t>The University of Auckland</t>
  </si>
  <si>
    <t>University of Waikato</t>
  </si>
  <si>
    <t>Massey University</t>
  </si>
  <si>
    <t>Victoria University of Wellington</t>
  </si>
  <si>
    <t>University of Canterbury</t>
  </si>
  <si>
    <t>Lincoln University</t>
  </si>
  <si>
    <t>University of Otago</t>
  </si>
  <si>
    <t>Auckland University of Technology (AUT)</t>
  </si>
  <si>
    <t>Unitec New Zealand</t>
  </si>
  <si>
    <t>Ara Institute of Canterbury</t>
  </si>
  <si>
    <t>Eastern Institute of Technology</t>
  </si>
  <si>
    <t>Wellington Institute of Technology</t>
  </si>
  <si>
    <t>Universal College of Learning</t>
  </si>
  <si>
    <t>Manukau Institute of Technology</t>
  </si>
  <si>
    <t>Nelson Marlborough Institute of Technology</t>
  </si>
  <si>
    <t>NorthTec</t>
  </si>
  <si>
    <t>Otago Polytechnic</t>
  </si>
  <si>
    <t>Whitireia New Zealand</t>
  </si>
  <si>
    <t>Southern Institute of Technology</t>
  </si>
  <si>
    <t>Western Institute of Technology at Taranaki</t>
  </si>
  <si>
    <t>Waikato Institute of Technology</t>
  </si>
  <si>
    <t>Open Polytechnic of New Zealand</t>
  </si>
  <si>
    <t>Tai Poutini Polytechnic</t>
  </si>
  <si>
    <t>Toi Ohomai Institute of Technology</t>
  </si>
  <si>
    <t>Te Wananga O Aotearoa</t>
  </si>
  <si>
    <t>Te Wananga O Raukawa</t>
  </si>
  <si>
    <t>Te Whare Wananga O Awanuiarangi</t>
  </si>
  <si>
    <t>Building and Construction Industry Training Organisation Incorporated</t>
  </si>
  <si>
    <t>The Skills Organisation Incorporated</t>
  </si>
  <si>
    <t>Competenz Trust</t>
  </si>
  <si>
    <t>Primary Industry Training Organisation Incorporated</t>
  </si>
  <si>
    <t>Skills Active Aotearoa Limited</t>
  </si>
  <si>
    <t>New Zealand Hair and Beauty Industry Training Organisation Incorporated</t>
  </si>
  <si>
    <t>Infrastructure Industry Training Organisation Incorporated</t>
  </si>
  <si>
    <t>Boating Industries Association of New Zealand Incorporated</t>
  </si>
  <si>
    <t>Community Support Services Industry Training Organisation Limited</t>
  </si>
  <si>
    <t>MITO New Zealand Incorporated</t>
  </si>
  <si>
    <t>Service Skills Institute Incorporated</t>
  </si>
  <si>
    <t>EmployNZ Limited</t>
  </si>
  <si>
    <t>English Language Partners New Zealand Trust</t>
  </si>
  <si>
    <t>Cornerstone Education Limited</t>
  </si>
  <si>
    <t>Land Based Training Limited</t>
  </si>
  <si>
    <t>New Zealand Institute of Sport Limited</t>
  </si>
  <si>
    <t>New Zealand Tertiary College Limited</t>
  </si>
  <si>
    <t>New Zealand School of Tourism Limited</t>
  </si>
  <si>
    <t>Activate Training Centre Limited</t>
  </si>
  <si>
    <t>Animation College New Zealand Limited</t>
  </si>
  <si>
    <t>Skills Update Limited</t>
  </si>
  <si>
    <t>Te Kohanga Reo National Trust Board</t>
  </si>
  <si>
    <t>National Council of YMCAs of New Zealand Incorporated</t>
  </si>
  <si>
    <t>Te Rito Maioha Early Childhood New Zealand Incorporated</t>
  </si>
  <si>
    <t>People Potential Limited</t>
  </si>
  <si>
    <t>North Shore Helicopter Training Limited</t>
  </si>
  <si>
    <t>Real World Education Limited</t>
  </si>
  <si>
    <t>Manaaki Ora Trust</t>
  </si>
  <si>
    <t>AMS Group Limited</t>
  </si>
  <si>
    <t>Southern Wings Limited</t>
  </si>
  <si>
    <t>Fairview Educational Services Limited</t>
  </si>
  <si>
    <t>New Zealand College of Chinese Medicine Limited</t>
  </si>
  <si>
    <t>Sue's Unlimited Limited</t>
  </si>
  <si>
    <t>New Zealand School of Radio Limited</t>
  </si>
  <si>
    <t>Wilkinson's English Language School Limited</t>
  </si>
  <si>
    <t>Mr Barber Limited</t>
  </si>
  <si>
    <t>Future Skills Academy Limited</t>
  </si>
  <si>
    <t>New Zealand Skydiving School Limited</t>
  </si>
  <si>
    <t>Samala Robinson Academy Limited</t>
  </si>
  <si>
    <t>National Trade Academy Limited</t>
  </si>
  <si>
    <t>Waikato Aero Club Incorporated</t>
  </si>
  <si>
    <t>DAS Training Solutions Limited</t>
  </si>
  <si>
    <t>Community Colleges New Zealand Limited</t>
  </si>
  <si>
    <t>Koru Institute Training Education Limited</t>
  </si>
  <si>
    <t>Ignite Colleges Limited</t>
  </si>
  <si>
    <t>Global Education Group Limited</t>
  </si>
  <si>
    <t>Youth Cultures &amp; Community Trust</t>
  </si>
  <si>
    <t>ICL Education Limited</t>
  </si>
  <si>
    <t>Making Futures Happen International Institute Limited</t>
  </si>
  <si>
    <t>School of Business Limited</t>
  </si>
  <si>
    <t>North Shore Language School  Limited</t>
  </si>
  <si>
    <t>Peter Minturn (New Zealand) Goldsmith School Limited</t>
  </si>
  <si>
    <t>Learning Innovations Limited</t>
  </si>
  <si>
    <t>College of Law New Zealand Limited</t>
  </si>
  <si>
    <t>Techtorium New Zealand Institute of Information Technology Limited</t>
  </si>
  <si>
    <t>New Zealand School of Education Limited</t>
  </si>
  <si>
    <t>L3 CTS Airline Academy (NZ) Limited</t>
  </si>
  <si>
    <t>Responsive Trade Education Limited</t>
  </si>
  <si>
    <t>AGI Education Limited</t>
  </si>
  <si>
    <t>Queenstown Resort College Limited</t>
  </si>
  <si>
    <t>Auckland Rugby Union Incorporated</t>
  </si>
  <si>
    <t>Fruition Horticulture (BOP) Limited</t>
  </si>
  <si>
    <t>Edvance Limited</t>
  </si>
  <si>
    <t>Wanaka Helicopters Limited</t>
  </si>
  <si>
    <t>Vet Nurse Plus Limited</t>
  </si>
  <si>
    <t>The Learning Wave Limited</t>
  </si>
  <si>
    <t>New Zealand Institute of Education 2007 Limited</t>
  </si>
  <si>
    <t>Bernard &amp; Ya Holdings Limited</t>
  </si>
  <si>
    <t>Ashburton Learning Centre Incorporated</t>
  </si>
  <si>
    <t>Equilibrium by Elite Limited</t>
  </si>
  <si>
    <t>Bay of Plenty Technical Institute Limited</t>
  </si>
  <si>
    <t>VisionWest Community Trust</t>
  </si>
  <si>
    <t>The Whanganui Learning Centre Trust</t>
  </si>
  <si>
    <t>Bodhi Ltd</t>
  </si>
  <si>
    <t>Ringa Atawhai</t>
  </si>
  <si>
    <t>Air Hawkes Bay Limited</t>
  </si>
  <si>
    <t>Franklin Institute of Agri-Technology Limited</t>
  </si>
  <si>
    <t>Christchurch Helicopters 2001 Limited</t>
  </si>
  <si>
    <t>Adventure Works Limited</t>
  </si>
  <si>
    <t>Oceania Career Academy Limited</t>
  </si>
  <si>
    <t>New Zealand International Commercial Pilot Academy Limited</t>
  </si>
  <si>
    <t>Eastbay Rural Education Activities (REAP) Incorporated</t>
  </si>
  <si>
    <t>Multicultural Learning and Support Services Incorporated</t>
  </si>
  <si>
    <t>Naturopathic College of New Zealand Limited</t>
  </si>
  <si>
    <t>School of Audio Engineering (N.Z.) Limited</t>
  </si>
  <si>
    <t>Media Design School Limited</t>
  </si>
  <si>
    <t>Vertical Horizonz New Zealand Limited</t>
  </si>
  <si>
    <t>Active Institute Limited</t>
  </si>
  <si>
    <t>Porse Education and Training (NZ) Limited</t>
  </si>
  <si>
    <t>Waikato Institute for Leisure and Sport Studies Trust Board</t>
  </si>
  <si>
    <t>M.S.L. Training Group Limited</t>
  </si>
  <si>
    <t>BOP School of Welding Limited</t>
  </si>
  <si>
    <t>The International Travel College of New Zealand Limited</t>
  </si>
  <si>
    <t>Pathways College of Bible and Mission</t>
  </si>
  <si>
    <t>Central Otago Rural Education Activities Programme Incorporated</t>
  </si>
  <si>
    <t>International Education Group (NZ) Limited</t>
  </si>
  <si>
    <t>WEC Aotearoa New Zealand</t>
  </si>
  <si>
    <t>New Zealand Graduate School of Education Limited</t>
  </si>
  <si>
    <t>JTP Consultants Limited</t>
  </si>
  <si>
    <t>Wellpark College of Natural Therapies Limited</t>
  </si>
  <si>
    <t>Success Maker Education Centre (1994) Limited</t>
  </si>
  <si>
    <t>Taranaki Educare Training Trust</t>
  </si>
  <si>
    <t>Tauranga Hair Design Academy Limited</t>
  </si>
  <si>
    <t>The New Zealand Chiropractic Education Trust Board</t>
  </si>
  <si>
    <t>Capital Training Limited</t>
  </si>
  <si>
    <t>Te Wananga Takiura O Nga Kura Kaupapa Maori O Aotearoa Incorporated</t>
  </si>
  <si>
    <t>New Zealand School of Outdoor Studies Limited</t>
  </si>
  <si>
    <t>Airways Corporation of New Zealand Limited</t>
  </si>
  <si>
    <t>Pacific International Hotel Management School Limited</t>
  </si>
  <si>
    <t>Endeavour Technical Training Limited</t>
  </si>
  <si>
    <t>Vineyard Christian Fellowship Trust</t>
  </si>
  <si>
    <t>Premier Hairdressing College Limited</t>
  </si>
  <si>
    <t>Auckland East City Elim Church Trust</t>
  </si>
  <si>
    <t>Bay of Plenty College of Homeopathy Limited</t>
  </si>
  <si>
    <t>Personalised Education Limited</t>
  </si>
  <si>
    <t>The Catholic Institute of Aotearoa New Zealand</t>
  </si>
  <si>
    <t>Te Kura Toi Whakaari o Aotearoa: New Zealand Drama School Incorporated</t>
  </si>
  <si>
    <t>Whitecliffe Enterprises Limited</t>
  </si>
  <si>
    <t>Auckland Institute of Studies Limited</t>
  </si>
  <si>
    <t>Canterbury College  Limited</t>
  </si>
  <si>
    <t>Languages International Limited</t>
  </si>
  <si>
    <t>International Educational Foundation (NZ) Incorporated</t>
  </si>
  <si>
    <t>Laidlaw College Incorporated</t>
  </si>
  <si>
    <t>Faith Bible College Trust Board</t>
  </si>
  <si>
    <t>EDENZ Colleges 2016 Limited</t>
  </si>
  <si>
    <t>Alphacrucis International College Limited</t>
  </si>
  <si>
    <t>Air New Zealand Limited</t>
  </si>
  <si>
    <t>International Aviation Academy of NZ Ltd</t>
  </si>
  <si>
    <t>Nelson Aviation College Limited</t>
  </si>
  <si>
    <t>Aesthetics House Limited</t>
  </si>
  <si>
    <t>Thomden Holdings Limited</t>
  </si>
  <si>
    <t>Shribrown Limited</t>
  </si>
  <si>
    <t>Waikato School of Hairdressing Limited</t>
  </si>
  <si>
    <t>Manawatu Education Academy (PN) Limited</t>
  </si>
  <si>
    <t>Hungry Creek Art &amp; Craft Trust</t>
  </si>
  <si>
    <t>R &amp; R Associates Limited</t>
  </si>
  <si>
    <t>Ardmore Flying School Limited</t>
  </si>
  <si>
    <t>The South Pacific College of Natural Medicine Incorporated</t>
  </si>
  <si>
    <t>Crown Institute of Studies Limited</t>
  </si>
  <si>
    <t>Kokiri Marae Keriana Olsen Trust</t>
  </si>
  <si>
    <t>Feats Ltd</t>
  </si>
  <si>
    <t>Workforce Development Limited</t>
  </si>
  <si>
    <t>Bethlehem Institute Limited</t>
  </si>
  <si>
    <t>Good Shepherd College - Te Hepara Pai Charitable Trust</t>
  </si>
  <si>
    <t>Methodist Mission Southern</t>
  </si>
  <si>
    <t>New Zealand Playcentre Federation Inc</t>
  </si>
  <si>
    <t>Alpha Training and Development Centre Limited</t>
  </si>
  <si>
    <t>Horizon Education Limited</t>
  </si>
  <si>
    <t>Auckland Hotel and Chefs Training School 1999 Limited</t>
  </si>
  <si>
    <t>Advance Training Centres Limited</t>
  </si>
  <si>
    <t>The Ngati Maniapoto Marae Pact Trust Incorporated</t>
  </si>
  <si>
    <t>KIWA Institute of Education</t>
  </si>
  <si>
    <t>Aperfield Montessori Trust</t>
  </si>
  <si>
    <t>SPI Institute Ltd - South Pacific Islands Institute Ltd</t>
  </si>
  <si>
    <t>PEETO The Multi-Cultural Learning Centre Limited</t>
  </si>
  <si>
    <t>New Zealand Training Centre Trust Board</t>
  </si>
  <si>
    <t>Servilles Academy Limited</t>
  </si>
  <si>
    <t>Carey Baptist College Foundation</t>
  </si>
  <si>
    <t>New Zealand Council of Legal Education</t>
  </si>
  <si>
    <t>Skills4Work Limited</t>
  </si>
  <si>
    <t>Kalandra Education Group</t>
  </si>
  <si>
    <t>Transformation Academy Trust</t>
  </si>
  <si>
    <t>Enspiral Academy Limited</t>
  </si>
  <si>
    <t>The Mind Lab Limited</t>
  </si>
  <si>
    <t>Quality Education Services Trust Limited</t>
  </si>
  <si>
    <t>Academy of Diving Trust</t>
  </si>
  <si>
    <t>Te Kokiri Development Consultancy Incorporated</t>
  </si>
  <si>
    <t>Anamata Charitable Trust</t>
  </si>
  <si>
    <t>Westport Deep Sea Fishing Limited</t>
  </si>
  <si>
    <t>Wairoa Waikaremoana Maori Trust Board</t>
  </si>
  <si>
    <t>Arai Te Uru Kokiri Centre Charitable Trust</t>
  </si>
  <si>
    <t>Education &amp; Training Consultants New Zealand Limited</t>
  </si>
  <si>
    <t>Ag Challenge Limited</t>
  </si>
  <si>
    <t>C Hayes Engineering</t>
  </si>
  <si>
    <t>Trade and Commerce Centre Limited</t>
  </si>
  <si>
    <t>Dunedin Trade Training Centre Limited</t>
  </si>
  <si>
    <t>Nelson Training Centre Limited</t>
  </si>
  <si>
    <t>Matapuna Trust</t>
  </si>
  <si>
    <t>The Learning Connexion Limited</t>
  </si>
  <si>
    <t>Institute for Child Protection Studies Trust</t>
  </si>
  <si>
    <t>Palmerston North School of Design Limited</t>
  </si>
  <si>
    <t>G &amp; H Training Limited</t>
  </si>
  <si>
    <t>Polyethnic Institute of Studies Limited</t>
  </si>
  <si>
    <t>Harrington\Vaughan Academy of Hairdressing Limited</t>
  </si>
  <si>
    <t>Literacy Aotearoa Incorporated</t>
  </si>
  <si>
    <t>Auckland City Training School</t>
  </si>
  <si>
    <t>Target Training Centre Limited</t>
  </si>
  <si>
    <t>The Lakeland Learning Company Limited</t>
  </si>
  <si>
    <t>Excel Ministries Charitable Trust</t>
  </si>
  <si>
    <t>Horowhenua Learning Centre Trust Board</t>
  </si>
  <si>
    <t>The Salvation Army New Zealand Trust</t>
  </si>
  <si>
    <t>Te Runanga O Nga Maata Waka Incorporated</t>
  </si>
  <si>
    <t>The New Zealand College of Massage Limited</t>
  </si>
  <si>
    <t>Sir Edmund Hillary Outdoors Education Trust</t>
  </si>
  <si>
    <t>Te Runanga-O-Turanganui-A-Kiwa</t>
  </si>
  <si>
    <t>Nelson Technical Institute Limited</t>
  </si>
  <si>
    <t>Gisborne Development Incorporated</t>
  </si>
  <si>
    <t>Acupuncture Associates Limited</t>
  </si>
  <si>
    <t>Front-Line Training Consultancy Limited</t>
  </si>
  <si>
    <t>K2 Corporation Limited</t>
  </si>
  <si>
    <t>Regent Training Centre Limited</t>
  </si>
  <si>
    <t>Takitimu Performing Arts School Trust</t>
  </si>
  <si>
    <t>New Zealand School of Food and Wine Limited</t>
  </si>
  <si>
    <t>Training For You Limited</t>
  </si>
  <si>
    <t>Royal New Zealand Coastguard Boating Education Limited</t>
  </si>
  <si>
    <t>Valley Education &amp; Training Enterprises Limited</t>
  </si>
  <si>
    <t>Kamo High School</t>
  </si>
  <si>
    <t>Glenfield College</t>
  </si>
  <si>
    <t>Rutherford College</t>
  </si>
  <si>
    <t>Selwyn College</t>
  </si>
  <si>
    <t>Onehunga High School</t>
  </si>
  <si>
    <t>Aorere College</t>
  </si>
  <si>
    <t>Fraser High School</t>
  </si>
  <si>
    <t>Whakatane High School</t>
  </si>
  <si>
    <t>Tokoroa High School</t>
  </si>
  <si>
    <t>Stratford High School</t>
  </si>
  <si>
    <t>Makoura College</t>
  </si>
  <si>
    <t>Tawa College</t>
  </si>
  <si>
    <t>Wellington High School</t>
  </si>
  <si>
    <t>Waimea College</t>
  </si>
  <si>
    <t>Riccarton High School</t>
  </si>
  <si>
    <t>Hagley Community College Non-YG</t>
  </si>
  <si>
    <t>Victory Primary School</t>
  </si>
  <si>
    <t>Tokomairiro High School YG</t>
  </si>
  <si>
    <t>Potikohua Charitable Trust</t>
  </si>
  <si>
    <t>Mokoia Community Association Incorporated</t>
  </si>
  <si>
    <t>Deaf Aotearoa Holdings Limited</t>
  </si>
  <si>
    <t>Ngapuhi Hokianga Ki Te Raki Society Incorporated</t>
  </si>
  <si>
    <t>Alternatives to Violence Project (Waikato) Incorporated</t>
  </si>
  <si>
    <t>Computers for Special Needs Trust</t>
  </si>
  <si>
    <t>Delta Community Support Trust</t>
  </si>
  <si>
    <t>Katikati Community Resource Centre Incorporated</t>
  </si>
  <si>
    <t>Presbyterian Support East Coast</t>
  </si>
  <si>
    <t>SPAN Charitable Trust</t>
  </si>
  <si>
    <t>Stopping Violence Services (Christchurch) Incorporated</t>
  </si>
  <si>
    <t>Te Aroha Noa Community Services Trust</t>
  </si>
  <si>
    <t>Risingholme Community Centre Inc</t>
  </si>
  <si>
    <t>Ngati Tamaoho Trust</t>
  </si>
  <si>
    <t>2020 Communications Trust</t>
  </si>
  <si>
    <t>Te Ataarangi Ki Te Tauihu O Te Waka-A-Maui Incorporated</t>
  </si>
  <si>
    <t>Literacy Taupo Incorporated</t>
  </si>
  <si>
    <t>Porirua City Community IT Educational Trust</t>
  </si>
  <si>
    <t>Adult and Community Education Aotearoa (ACE Aotearoa) Incorporated</t>
  </si>
  <si>
    <t>Pasifika Education Centre</t>
  </si>
  <si>
    <t>Kidpower Teenpower Fullpower Trust</t>
  </si>
  <si>
    <t>REAP Aotearoa New Zealand Incorporated</t>
  </si>
  <si>
    <t>Queens Academic Group Limited</t>
  </si>
  <si>
    <t>International College of Auckland Limited</t>
  </si>
  <si>
    <t>Aromaflex International Aromatherapy School Limited</t>
  </si>
  <si>
    <t>Taratahi Agricultural Training Centre (Wairarapa)</t>
  </si>
  <si>
    <t>Avonmore Tertiary Academy Limited</t>
  </si>
  <si>
    <t>Whitireia New Zealand Limited</t>
  </si>
  <si>
    <t>New Zealand Institute of Fashion Technology Limited</t>
  </si>
  <si>
    <t>Netcor Education &amp; Training Limited</t>
  </si>
  <si>
    <t>U-Turn Community Training Services Limited</t>
  </si>
  <si>
    <t>Sobieski Consultants (Training Division) Limited</t>
  </si>
  <si>
    <t>Foundation English Limited</t>
  </si>
  <si>
    <t>TEO details</t>
  </si>
  <si>
    <t>&lt;please type-in or select your Edumis&gt;</t>
  </si>
  <si>
    <t>Provide explanations supporting your request</t>
  </si>
  <si>
    <t>Volume requested (hours)</t>
  </si>
  <si>
    <t>Volume requested (total intended learner hours)</t>
  </si>
  <si>
    <t>For SAC, Industry Training and Youth Guarantee:</t>
  </si>
  <si>
    <t>For Literacy &amp; Numeracy Funds and ACE:</t>
  </si>
  <si>
    <t>For ALL Funds</t>
  </si>
  <si>
    <t>FUND the request is for</t>
  </si>
  <si>
    <t>Far North District</t>
  </si>
  <si>
    <t>Northland Region</t>
  </si>
  <si>
    <t>Whangarei District</t>
  </si>
  <si>
    <t>Kaipara District</t>
  </si>
  <si>
    <t>Rodney District</t>
  </si>
  <si>
    <t>Auckland Region</t>
  </si>
  <si>
    <t>North Shore City</t>
  </si>
  <si>
    <t>Waitakere City</t>
  </si>
  <si>
    <t>Auckland City</t>
  </si>
  <si>
    <t>Manukau City</t>
  </si>
  <si>
    <t>Papakura District</t>
  </si>
  <si>
    <t>Franklin District</t>
  </si>
  <si>
    <t>Thames-Coromandel District</t>
  </si>
  <si>
    <t>Waikato Region</t>
  </si>
  <si>
    <t>Hauraki District</t>
  </si>
  <si>
    <t>Waikato District</t>
  </si>
  <si>
    <t>Matamata-Piako District</t>
  </si>
  <si>
    <t>Hamilton City</t>
  </si>
  <si>
    <t>Waipa District</t>
  </si>
  <si>
    <t>Otorohanga District</t>
  </si>
  <si>
    <t>South Waikato District</t>
  </si>
  <si>
    <t>Waitomo District</t>
  </si>
  <si>
    <t>Taupo District</t>
  </si>
  <si>
    <t>Western Bay of Plenty District</t>
  </si>
  <si>
    <t>Bay of Plenty Region</t>
  </si>
  <si>
    <t>Tauranga City</t>
  </si>
  <si>
    <t>Rotorua District</t>
  </si>
  <si>
    <t>Whakatane District</t>
  </si>
  <si>
    <t>Kawerau District</t>
  </si>
  <si>
    <t>Opotiki District</t>
  </si>
  <si>
    <t>Gisborne District</t>
  </si>
  <si>
    <t>Gisborne Region</t>
  </si>
  <si>
    <t>Wairoa District</t>
  </si>
  <si>
    <t>Hawke's Bay Region</t>
  </si>
  <si>
    <t>Hastings District</t>
  </si>
  <si>
    <t>Napier City</t>
  </si>
  <si>
    <t>Central Hawke's Bay District</t>
  </si>
  <si>
    <t>New Plymouth District</t>
  </si>
  <si>
    <t>Taranaki Region</t>
  </si>
  <si>
    <t>Stratford District</t>
  </si>
  <si>
    <t>South Taranaki District</t>
  </si>
  <si>
    <t>Ruapehu District</t>
  </si>
  <si>
    <t>Manawatu-Wanganui Region</t>
  </si>
  <si>
    <t>Whanganui District</t>
  </si>
  <si>
    <t>Rangitikei District</t>
  </si>
  <si>
    <t>Manawatu District</t>
  </si>
  <si>
    <t>Palmerston North City</t>
  </si>
  <si>
    <t>Tararua District</t>
  </si>
  <si>
    <t>Horowhenua District</t>
  </si>
  <si>
    <t>Kapiti Coast District</t>
  </si>
  <si>
    <t>Wellington Region</t>
  </si>
  <si>
    <t>Porirua City</t>
  </si>
  <si>
    <t>Upper Hutt City</t>
  </si>
  <si>
    <t>Lower Hutt City</t>
  </si>
  <si>
    <t>Wellington City</t>
  </si>
  <si>
    <t>Masterton District</t>
  </si>
  <si>
    <t>Carterton District</t>
  </si>
  <si>
    <t>South Wairarapa District</t>
  </si>
  <si>
    <t>Tasman District</t>
  </si>
  <si>
    <t>Tasman Region</t>
  </si>
  <si>
    <t>Nelson City</t>
  </si>
  <si>
    <t>Nelson Region</t>
  </si>
  <si>
    <t>Marlborough District</t>
  </si>
  <si>
    <t>Marlborough Region</t>
  </si>
  <si>
    <t>Buller District</t>
  </si>
  <si>
    <t>West Coast Region</t>
  </si>
  <si>
    <t>Grey District</t>
  </si>
  <si>
    <t>Westland District</t>
  </si>
  <si>
    <t>Kaikoura District</t>
  </si>
  <si>
    <t>Canterbury Region</t>
  </si>
  <si>
    <t>Hurunui District</t>
  </si>
  <si>
    <t>Waimakariri District</t>
  </si>
  <si>
    <t>Christchurch City</t>
  </si>
  <si>
    <t>Selwyn District</t>
  </si>
  <si>
    <t>Ashburton District</t>
  </si>
  <si>
    <t>Timaru District</t>
  </si>
  <si>
    <t>Mackenzie District</t>
  </si>
  <si>
    <t>Waitaki District</t>
  </si>
  <si>
    <t>Otago Region</t>
  </si>
  <si>
    <t>Central Otago District</t>
  </si>
  <si>
    <t>Queenstown-Lakes District</t>
  </si>
  <si>
    <t>Dunedin City</t>
  </si>
  <si>
    <t>Clutha District</t>
  </si>
  <si>
    <t>Southland District</t>
  </si>
  <si>
    <t>Southland Region</t>
  </si>
  <si>
    <t>Gore District</t>
  </si>
  <si>
    <t>Invercargill City</t>
  </si>
  <si>
    <t>Waimate District</t>
  </si>
  <si>
    <t>Extramural</t>
  </si>
  <si>
    <t>TLA</t>
  </si>
  <si>
    <t>Region</t>
  </si>
  <si>
    <t>TLA &amp; Region</t>
  </si>
  <si>
    <t>Qualification or Programme Code</t>
  </si>
  <si>
    <t>Qualification or Programme Title</t>
  </si>
  <si>
    <t>SAC (Level 3 and above)</t>
  </si>
  <si>
    <t>Average rate per volume measure check:</t>
  </si>
  <si>
    <t>Parity of participation and achievement for all learners</t>
  </si>
  <si>
    <t>If your request supports more than one priority area, please add additional details below</t>
  </si>
  <si>
    <t>TEC priority in Supplementary Plan Guidance</t>
  </si>
  <si>
    <t>Home-based ECE (Level 4)</t>
  </si>
  <si>
    <t>Industry Training</t>
  </si>
  <si>
    <t>Fund requested</t>
  </si>
  <si>
    <t>Funding Year:</t>
  </si>
  <si>
    <t>$$s</t>
  </si>
  <si>
    <t>Additional funding requested:</t>
  </si>
  <si>
    <t>Year Funding Request is about</t>
  </si>
  <si>
    <t>One-off funding increase</t>
  </si>
  <si>
    <t>What type of funding increase</t>
  </si>
  <si>
    <t>Year the request is for</t>
  </si>
  <si>
    <t>1
1</t>
  </si>
  <si>
    <t>1
1
1
1
1
1
1</t>
  </si>
  <si>
    <r>
      <t xml:space="preserve">Territorial Local Authority </t>
    </r>
    <r>
      <rPr>
        <sz val="12"/>
        <rFont val="Calibri"/>
        <family val="2"/>
        <scheme val="minor"/>
      </rPr>
      <t>(maps on TEC website)</t>
    </r>
  </si>
  <si>
    <t xml:space="preserve">Which TEC strategic priority in Appendix 1 of the TEC's Supplementary Plan Guidance does your request support? </t>
  </si>
  <si>
    <t>Is this a one-off request, or ongoing?</t>
  </si>
  <si>
    <t>Ongoing increase to funding</t>
  </si>
  <si>
    <t>Responding to employer/industry needs</t>
  </si>
  <si>
    <t>Responding to specific regional aspirations</t>
  </si>
  <si>
    <t>Other, please specify</t>
  </si>
  <si>
    <t>ACE - supports ACE priority provision and groups</t>
  </si>
  <si>
    <t>Responding to Iwi and other communities</t>
  </si>
  <si>
    <t>Workplace Literacy and Numeracy (TEO-Led)</t>
  </si>
  <si>
    <t>Nationwide</t>
  </si>
  <si>
    <t>Multiple TLAs</t>
  </si>
  <si>
    <t>Detail in "Other Comments"</t>
  </si>
  <si>
    <t>Other comments / Additional priorities:</t>
  </si>
  <si>
    <r>
      <rPr>
        <b/>
        <sz val="18"/>
        <color rgb="FF57A8C5"/>
        <rFont val="Calibri"/>
        <family val="2"/>
        <scheme val="minor"/>
      </rPr>
      <t>Additional Funding Request Instructions</t>
    </r>
    <r>
      <rPr>
        <sz val="11"/>
        <color theme="1"/>
        <rFont val="Calibri"/>
        <family val="2"/>
        <scheme val="minor"/>
      </rPr>
      <t xml:space="preserve">
</t>
    </r>
    <r>
      <rPr>
        <b/>
        <sz val="14"/>
        <color rgb="FFFF9900"/>
        <rFont val="Calibri"/>
        <family val="2"/>
        <scheme val="minor"/>
      </rPr>
      <t>Basic instructions to ensure your request is received and processed</t>
    </r>
    <r>
      <rPr>
        <sz val="11"/>
        <color theme="1"/>
        <rFont val="Calibri"/>
        <family val="2"/>
        <scheme val="minor"/>
      </rPr>
      <t xml:space="preserve">
</t>
    </r>
    <r>
      <rPr>
        <b/>
        <sz val="12"/>
        <color theme="1"/>
        <rFont val="Calibri"/>
        <family val="2"/>
        <scheme val="minor"/>
      </rPr>
      <t>Please enter your Edumis in the box above – your TEO name will auto-populate.</t>
    </r>
    <r>
      <rPr>
        <sz val="12"/>
        <color theme="1"/>
        <rFont val="Calibri"/>
        <family val="2"/>
        <scheme val="minor"/>
      </rPr>
      <t xml:space="preserve">
Please submit the completed template in Workspace2 using the naming convention:
 </t>
    </r>
    <r>
      <rPr>
        <b/>
        <sz val="12"/>
        <color theme="1"/>
        <rFont val="Calibri"/>
        <family val="2"/>
        <scheme val="minor"/>
      </rPr>
      <t xml:space="preserve"> [EDUMIS] – Request for Additional funding – [funding year]</t>
    </r>
    <r>
      <rPr>
        <sz val="12"/>
        <color theme="1"/>
        <rFont val="Calibri"/>
        <family val="2"/>
        <scheme val="minor"/>
      </rPr>
      <t xml:space="preserve">
You must also email </t>
    </r>
    <r>
      <rPr>
        <b/>
        <sz val="12"/>
        <color theme="1"/>
        <rFont val="Calibri"/>
        <family val="2"/>
        <scheme val="minor"/>
      </rPr>
      <t>sectorhelpdesk@tec.govt.nz</t>
    </r>
    <r>
      <rPr>
        <sz val="12"/>
        <color theme="1"/>
        <rFont val="Calibri"/>
        <family val="2"/>
        <scheme val="minor"/>
      </rPr>
      <t xml:space="preserve"> to notify us that a Request Form has been uploaded.
</t>
    </r>
    <r>
      <rPr>
        <b/>
        <sz val="14"/>
        <color rgb="FFFF9900"/>
        <rFont val="Calibri"/>
        <family val="2"/>
        <scheme val="minor"/>
      </rPr>
      <t>This process applies to all TEOs applying for additional 2020 funding or to amend 2019 funding</t>
    </r>
    <r>
      <rPr>
        <sz val="12"/>
        <color theme="1"/>
        <rFont val="Calibri"/>
        <family val="2"/>
        <scheme val="minor"/>
      </rPr>
      <t xml:space="preserve">
We will assess whether funding the programmes requested will contribute to achieving our strategic priorities. 
</t>
    </r>
    <r>
      <rPr>
        <b/>
        <sz val="12"/>
        <color theme="1"/>
        <rFont val="Calibri"/>
        <family val="2"/>
        <scheme val="minor"/>
      </rPr>
      <t>We will give priority to additional funding requests from TEOs with:</t>
    </r>
    <r>
      <rPr>
        <sz val="12"/>
        <color theme="1"/>
        <rFont val="Calibri"/>
        <family val="2"/>
        <scheme val="minor"/>
      </rPr>
      <t xml:space="preserve">
› an External Evaluation and Review rating of 1 or 2 as at 1 May 2019
› a confident or highly confident assessment of the 2020 proposed Plan (where a Plan is required) 
› a financial viability rating for PTEs and Community Education Providers of low or medium risk, and
› no investigations underway.
We will also assess your relevant delivery and performance for the Fund
For more information, including a detailed outline of the criteria, please see Additional Funding Request – Further Information on the TEC website. 
</t>
    </r>
    <r>
      <rPr>
        <b/>
        <sz val="14"/>
        <color rgb="FFFF9900"/>
        <rFont val="Calibri"/>
        <family val="2"/>
        <scheme val="minor"/>
      </rPr>
      <t>Instructions for completing the Request Form on the next tab</t>
    </r>
    <r>
      <rPr>
        <sz val="12"/>
        <color theme="1"/>
        <rFont val="Calibri"/>
        <family val="2"/>
        <scheme val="minor"/>
      </rPr>
      <t xml:space="preserve">
Please do not attempt to insert rows, columns or formula.
</t>
    </r>
    <r>
      <rPr>
        <b/>
        <sz val="14"/>
        <color rgb="FFFF9900"/>
        <rFont val="Calibri"/>
        <family val="2"/>
        <scheme val="minor"/>
      </rPr>
      <t>Fields that must be completed</t>
    </r>
    <r>
      <rPr>
        <sz val="12"/>
        <color theme="1"/>
        <rFont val="Calibri"/>
        <family val="2"/>
        <scheme val="minor"/>
      </rPr>
      <t xml:space="preserve">
</t>
    </r>
    <r>
      <rPr>
        <b/>
        <sz val="12"/>
        <color theme="1"/>
        <rFont val="Calibri"/>
        <family val="2"/>
        <scheme val="minor"/>
      </rPr>
      <t>Edumis and TEO name</t>
    </r>
    <r>
      <rPr>
        <sz val="12"/>
        <color theme="1"/>
        <rFont val="Calibri"/>
        <family val="2"/>
        <scheme val="minor"/>
      </rPr>
      <t xml:space="preserve"> – these fields at the top of the form will auto-populate from the top of this page.
</t>
    </r>
    <r>
      <rPr>
        <b/>
        <sz val="12"/>
        <color theme="1"/>
        <rFont val="Calibri"/>
        <family val="2"/>
        <scheme val="minor"/>
      </rPr>
      <t>FUND the request is for</t>
    </r>
    <r>
      <rPr>
        <sz val="12"/>
        <color theme="1"/>
        <rFont val="Calibri"/>
        <family val="2"/>
        <scheme val="minor"/>
      </rPr>
      <t xml:space="preserve"> – please select from the dropdown box.  One fund per column.  The funds covered are:
 - SAC Levels 1 and 2;
 - SAC Level 3 and above;
 - Youth Guarantee;
 - Industry Training;
 - Adult Community Education (ACE) - in Schools, Communities and Tertiary Education Institutions; and
 - Literacy and Numeracy funds; this form does not apply to Employer-Led Workplace Literacy and Numeracy – the process for this funding is unchanged.
</t>
    </r>
    <r>
      <rPr>
        <b/>
        <sz val="12"/>
        <color theme="1"/>
        <rFont val="Calibri"/>
        <family val="2"/>
        <scheme val="minor"/>
      </rPr>
      <t>Requested amount ($)</t>
    </r>
    <r>
      <rPr>
        <sz val="12"/>
        <color theme="1"/>
        <rFont val="Calibri"/>
        <family val="2"/>
        <scheme val="minor"/>
      </rPr>
      <t xml:space="preserve"> – enter the amount you are requesting for this particular fund and area of provision.
</t>
    </r>
    <r>
      <rPr>
        <b/>
        <sz val="12"/>
        <color theme="1"/>
        <rFont val="Calibri"/>
        <family val="2"/>
        <scheme val="minor"/>
      </rPr>
      <t>Year the request is for</t>
    </r>
    <r>
      <rPr>
        <sz val="12"/>
        <color theme="1"/>
        <rFont val="Calibri"/>
        <family val="2"/>
        <scheme val="minor"/>
      </rPr>
      <t xml:space="preserve"> – select 2019 or 2020 from the dropdown box.
</t>
    </r>
    <r>
      <rPr>
        <b/>
        <sz val="12"/>
        <color theme="1"/>
        <rFont val="Calibri"/>
        <family val="2"/>
        <scheme val="minor"/>
      </rPr>
      <t>Is this a one-off request, or ongoing?</t>
    </r>
    <r>
      <rPr>
        <sz val="12"/>
        <color theme="1"/>
        <rFont val="Calibri"/>
        <family val="2"/>
        <scheme val="minor"/>
      </rPr>
      <t xml:space="preserve"> – select “one-off” or “ongoing” from the dropdown box.
</t>
    </r>
    <r>
      <rPr>
        <b/>
        <sz val="12"/>
        <color theme="1"/>
        <rFont val="Calibri"/>
        <family val="2"/>
        <scheme val="minor"/>
      </rPr>
      <t>For SAC, Industry Training and Youth Guarantee – enter the following information:</t>
    </r>
    <r>
      <rPr>
        <sz val="12"/>
        <color theme="1"/>
        <rFont val="Calibri"/>
        <family val="2"/>
        <scheme val="minor"/>
      </rPr>
      <t xml:space="preserve">
  </t>
    </r>
    <r>
      <rPr>
        <b/>
        <sz val="12"/>
        <color theme="1"/>
        <rFont val="Calibri"/>
        <family val="2"/>
        <scheme val="minor"/>
      </rPr>
      <t>Volume requested (EFTS/STM)</t>
    </r>
    <r>
      <rPr>
        <sz val="12"/>
        <color theme="1"/>
        <rFont val="Calibri"/>
        <family val="2"/>
        <scheme val="minor"/>
      </rPr>
      <t xml:space="preserve">
  </t>
    </r>
    <r>
      <rPr>
        <b/>
        <sz val="12"/>
        <color theme="1"/>
        <rFont val="Calibri"/>
        <family val="2"/>
        <scheme val="minor"/>
      </rPr>
      <t>Qualification or Programme Code, Title and NZQF Level</t>
    </r>
    <r>
      <rPr>
        <sz val="12"/>
        <color theme="1"/>
        <rFont val="Calibri"/>
        <family val="2"/>
        <scheme val="minor"/>
      </rPr>
      <t xml:space="preserve"> (you may enter more than one, if appropriate, e.g. two Construction qualifications)
</t>
    </r>
    <r>
      <rPr>
        <b/>
        <sz val="12"/>
        <color theme="1"/>
        <rFont val="Calibri"/>
        <family val="2"/>
        <scheme val="minor"/>
      </rPr>
      <t>For Literacy &amp; Numeracy Funds and ACE - please enter the following information:
  Volume requested (learners and hours)
  Volume requested (total intended learner hours)</t>
    </r>
    <r>
      <rPr>
        <sz val="12"/>
        <color theme="1"/>
        <rFont val="Calibri"/>
        <family val="2"/>
        <scheme val="minor"/>
      </rPr>
      <t xml:space="preserve">
</t>
    </r>
    <r>
      <rPr>
        <b/>
        <sz val="12"/>
        <color theme="1"/>
        <rFont val="Calibri"/>
        <family val="2"/>
        <scheme val="minor"/>
      </rPr>
      <t>For ALL Funds:</t>
    </r>
    <r>
      <rPr>
        <sz val="12"/>
        <color theme="1"/>
        <rFont val="Calibri"/>
        <family val="2"/>
        <scheme val="minor"/>
      </rPr>
      <t xml:space="preserve">
</t>
    </r>
    <r>
      <rPr>
        <b/>
        <sz val="12"/>
        <color theme="1"/>
        <rFont val="Calibri"/>
        <family val="2"/>
        <scheme val="minor"/>
      </rPr>
      <t xml:space="preserve">Territorial Local Authority </t>
    </r>
    <r>
      <rPr>
        <sz val="12"/>
        <color theme="1"/>
        <rFont val="Calibri"/>
        <family val="2"/>
        <scheme val="minor"/>
      </rPr>
      <t xml:space="preserve">(refer to maps on TEC website) – please select from the dropdown box.  You may select “Multiple TLAs” and list these in the final Other comments box, if appropriate. 
ITOs may indicate “Nationwide” delivery in the TLA box.
</t>
    </r>
    <r>
      <rPr>
        <b/>
        <sz val="12"/>
        <color theme="1"/>
        <rFont val="Calibri"/>
        <family val="2"/>
        <scheme val="minor"/>
      </rPr>
      <t>Region of Delivery</t>
    </r>
    <r>
      <rPr>
        <sz val="12"/>
        <color theme="1"/>
        <rFont val="Calibri"/>
        <family val="2"/>
        <scheme val="minor"/>
      </rPr>
      <t xml:space="preserve"> - This will automatically populate when you select a TLA. 
Some TLA’s can be in two different regions. If the prepopulated region is incorrect, please select the correct region from the dropdown box.
</t>
    </r>
    <r>
      <rPr>
        <b/>
        <sz val="12"/>
        <color theme="1"/>
        <rFont val="Calibri"/>
        <family val="2"/>
        <scheme val="minor"/>
      </rPr>
      <t>Average rate per volume measure check</t>
    </r>
    <r>
      <rPr>
        <sz val="12"/>
        <color theme="1"/>
        <rFont val="Calibri"/>
        <family val="2"/>
        <scheme val="minor"/>
      </rPr>
      <t xml:space="preserve"> – this row allows you to check the dollars per EFTS, STMs or learner hours from the data you have entered above.  Please ensure this represents an accurate dollar value per volume measure.
</t>
    </r>
    <r>
      <rPr>
        <b/>
        <sz val="14"/>
        <color rgb="FFFF9900"/>
        <rFont val="Calibri"/>
        <family val="2"/>
        <scheme val="minor"/>
      </rPr>
      <t>For each request you must enter the following information</t>
    </r>
    <r>
      <rPr>
        <sz val="12"/>
        <color theme="1"/>
        <rFont val="Calibri"/>
        <family val="2"/>
        <scheme val="minor"/>
      </rPr>
      <t xml:space="preserve">
</t>
    </r>
    <r>
      <rPr>
        <b/>
        <sz val="12"/>
        <color theme="1"/>
        <rFont val="Calibri"/>
        <family val="2"/>
        <scheme val="minor"/>
      </rPr>
      <t xml:space="preserve">Which strategic priority does your request support? </t>
    </r>
    <r>
      <rPr>
        <sz val="12"/>
        <color theme="1"/>
        <rFont val="Calibri"/>
        <family val="2"/>
        <scheme val="minor"/>
      </rPr>
      <t xml:space="preserve"> Please refer to Appendix 1 of the TEC's Supplementary Plan Guidance, June 2019. 
</t>
    </r>
    <r>
      <rPr>
        <b/>
        <sz val="12"/>
        <color theme="1"/>
        <rFont val="Calibri"/>
        <family val="2"/>
        <scheme val="minor"/>
      </rPr>
      <t>How does your request support this priority?</t>
    </r>
    <r>
      <rPr>
        <sz val="12"/>
        <color theme="1"/>
        <rFont val="Calibri"/>
        <family val="2"/>
        <scheme val="minor"/>
      </rPr>
      <t xml:space="preserve">  Provide information about how your request supports the priority.
</t>
    </r>
    <r>
      <rPr>
        <b/>
        <sz val="12"/>
        <color theme="1"/>
        <rFont val="Calibri"/>
        <family val="2"/>
        <scheme val="minor"/>
      </rPr>
      <t>Other comments / additional priorities.</t>
    </r>
    <r>
      <rPr>
        <sz val="12"/>
        <color theme="1"/>
        <rFont val="Calibri"/>
        <family val="2"/>
        <scheme val="minor"/>
      </rPr>
      <t xml:space="preserve">  For you to provide brief additional information supporting your request.
</t>
    </r>
    <r>
      <rPr>
        <b/>
        <sz val="14"/>
        <color rgb="FFFF9900"/>
        <rFont val="Calibri"/>
        <family val="2"/>
        <scheme val="minor"/>
      </rPr>
      <t>Troubleshooting:</t>
    </r>
    <r>
      <rPr>
        <sz val="12"/>
        <color theme="1"/>
        <rFont val="Calibri"/>
        <family val="2"/>
        <scheme val="minor"/>
      </rPr>
      <t xml:space="preserve">
If you require additional columns for more requests, or encounter any difficulties with this form, please contact the TEC Customer Contact Group on 0800 601 301 or sectorhelpdesk@tec.govt.nz</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</si>
</sst>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quot;$&quot;#,##0_);[Red]_(\(&quot;$&quot;#,##0\);_(* &quot; - &quot;_);_(@_)"/>
    <numFmt numFmtId="165" formatCode="_(&quot;$&quot;#,##0.00_);[Red]_(\(&quot;$&quot;#,##0.00\);_(* &quot; - &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0"/>
      <name val="Calibri"/>
      <family val="2"/>
      <scheme val="minor"/>
    </font>
    <font>
      <b/>
      <sz val="14"/>
      <name val="Calibri"/>
      <family val="2"/>
      <scheme val="minor"/>
    </font>
    <font>
      <sz val="11"/>
      <color rgb="FF006100"/>
      <name val="Calibri"/>
      <family val="2"/>
      <scheme val="minor"/>
    </font>
    <font>
      <b/>
      <sz val="16"/>
      <name val="Calibri"/>
      <family val="2"/>
      <scheme val="minor"/>
    </font>
    <font>
      <sz val="12"/>
      <name val="Calibri"/>
      <family val="2"/>
      <scheme val="minor"/>
    </font>
    <font>
      <b/>
      <sz val="12"/>
      <name val="Calibri"/>
      <family val="2"/>
      <scheme val="minor"/>
    </font>
    <font>
      <sz val="12"/>
      <color theme="1"/>
      <name val="Calibri"/>
      <family val="2"/>
      <scheme val="minor"/>
    </font>
    <font>
      <sz val="10"/>
      <color theme="1"/>
      <name val="Calibri"/>
      <family val="2"/>
      <scheme val="minor"/>
    </font>
    <font>
      <b/>
      <sz val="10"/>
      <name val="Calibri"/>
      <family val="2"/>
      <scheme val="minor"/>
    </font>
    <font>
      <sz val="9"/>
      <color theme="1"/>
      <name val="Calibri"/>
      <family val="2"/>
      <scheme val="minor"/>
    </font>
    <font>
      <b/>
      <sz val="12"/>
      <color theme="1"/>
      <name val="Calibri"/>
      <family val="2"/>
      <scheme val="minor"/>
    </font>
    <font>
      <b/>
      <sz val="14"/>
      <color rgb="FFFF9900"/>
      <name val="Calibri"/>
      <family val="2"/>
      <scheme val="minor"/>
    </font>
    <font>
      <b/>
      <sz val="18"/>
      <color rgb="FF57A8C5"/>
      <name val="Calibri"/>
      <family val="2"/>
      <scheme val="minor"/>
    </font>
  </fonts>
  <fills count="12">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990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6" fillId="4" borderId="0" applyNumberFormat="0" applyBorder="0" applyAlignment="0" applyProtection="0"/>
    <xf numFmtId="0" fontId="1" fillId="0" borderId="0"/>
    <xf numFmtId="44" fontId="1" fillId="0" borderId="0" applyFont="0" applyFill="0" applyBorder="0" applyAlignment="0" applyProtection="0"/>
  </cellStyleXfs>
  <cellXfs count="52">
    <xf numFmtId="0" fontId="0" fillId="0" borderId="0" xfId="0"/>
    <xf numFmtId="0" fontId="2" fillId="0" borderId="0" xfId="0" applyFont="1"/>
    <xf numFmtId="0" fontId="0" fillId="0" borderId="0" xfId="0" applyFont="1" applyBorder="1" applyAlignment="1">
      <alignment vertical="center" wrapText="1"/>
    </xf>
    <xf numFmtId="0" fontId="1" fillId="0" borderId="0" xfId="0" applyFont="1" applyBorder="1" applyAlignment="1">
      <alignment vertical="center" wrapText="1"/>
    </xf>
    <xf numFmtId="0" fontId="7" fillId="5" borderId="0" xfId="0" applyFont="1" applyFill="1" applyAlignment="1" applyProtection="1">
      <alignment horizontal="center" vertical="center"/>
    </xf>
    <xf numFmtId="0" fontId="0" fillId="6" borderId="0" xfId="2" applyFont="1" applyFill="1" applyAlignment="1">
      <alignment vertical="center"/>
    </xf>
    <xf numFmtId="0" fontId="0" fillId="0" borderId="0" xfId="2" applyFont="1" applyAlignment="1">
      <alignment vertical="center"/>
    </xf>
    <xf numFmtId="0" fontId="0" fillId="5" borderId="0" xfId="0" applyFont="1" applyFill="1" applyAlignment="1" applyProtection="1">
      <alignment vertical="center"/>
    </xf>
    <xf numFmtId="0" fontId="8" fillId="5" borderId="0" xfId="0" applyFont="1" applyFill="1" applyAlignment="1" applyProtection="1">
      <alignment vertical="center"/>
    </xf>
    <xf numFmtId="0" fontId="9" fillId="5" borderId="0" xfId="0" applyFont="1" applyFill="1" applyBorder="1" applyAlignment="1" applyProtection="1">
      <alignment vertical="center"/>
    </xf>
    <xf numFmtId="0" fontId="0" fillId="9" borderId="0" xfId="0" applyFill="1"/>
    <xf numFmtId="0" fontId="0" fillId="0" borderId="0" xfId="0" applyFill="1"/>
    <xf numFmtId="0" fontId="10" fillId="5" borderId="0" xfId="0" applyFont="1" applyFill="1" applyAlignment="1" applyProtection="1">
      <alignment vertical="center"/>
    </xf>
    <xf numFmtId="0" fontId="9" fillId="5" borderId="0" xfId="0" applyFont="1" applyFill="1" applyAlignment="1" applyProtection="1">
      <alignment horizontal="center" vertical="center"/>
    </xf>
    <xf numFmtId="0" fontId="8" fillId="5" borderId="0" xfId="0" applyFont="1" applyFill="1" applyBorder="1" applyAlignment="1" applyProtection="1">
      <alignment vertical="center"/>
    </xf>
    <xf numFmtId="0" fontId="9" fillId="5" borderId="0" xfId="0" applyFont="1" applyFill="1" applyAlignment="1" applyProtection="1">
      <alignment horizontal="left" vertical="center"/>
    </xf>
    <xf numFmtId="0" fontId="2" fillId="11" borderId="0" xfId="0" applyFont="1" applyFill="1" applyBorder="1"/>
    <xf numFmtId="0" fontId="2" fillId="11" borderId="0" xfId="0" applyFont="1" applyFill="1"/>
    <xf numFmtId="0" fontId="0" fillId="11" borderId="0" xfId="0" applyFill="1"/>
    <xf numFmtId="0" fontId="0" fillId="9" borderId="0" xfId="0" applyFont="1" applyFill="1" applyBorder="1" applyAlignment="1">
      <alignment vertical="center" wrapText="1"/>
    </xf>
    <xf numFmtId="1" fontId="8" fillId="6" borderId="1" xfId="1" applyNumberFormat="1" applyFont="1" applyFill="1" applyBorder="1" applyAlignment="1" applyProtection="1">
      <alignment horizontal="left" vertical="center"/>
      <protection locked="0"/>
    </xf>
    <xf numFmtId="0" fontId="8" fillId="7" borderId="1" xfId="1" applyFont="1" applyFill="1" applyBorder="1" applyAlignment="1" applyProtection="1">
      <alignment horizontal="left" vertical="center"/>
      <protection locked="0"/>
    </xf>
    <xf numFmtId="0" fontId="8" fillId="7" borderId="2" xfId="1" applyNumberFormat="1" applyFont="1" applyFill="1" applyBorder="1" applyAlignment="1" applyProtection="1">
      <alignment horizontal="left" vertical="center"/>
    </xf>
    <xf numFmtId="0" fontId="4" fillId="2" borderId="1" xfId="0" applyFont="1" applyFill="1" applyBorder="1" applyAlignment="1">
      <alignment vertical="center"/>
    </xf>
    <xf numFmtId="0" fontId="3" fillId="0" borderId="0" xfId="0" applyFont="1" applyAlignment="1">
      <alignment vertical="center"/>
    </xf>
    <xf numFmtId="0" fontId="4" fillId="2" borderId="0" xfId="0" applyFont="1" applyFill="1" applyAlignment="1">
      <alignment vertical="center"/>
    </xf>
    <xf numFmtId="0" fontId="5" fillId="3" borderId="1" xfId="0" applyFont="1" applyFill="1" applyBorder="1" applyAlignment="1">
      <alignment horizontal="left" vertical="center" wrapText="1"/>
    </xf>
    <xf numFmtId="0" fontId="3" fillId="0" borderId="1" xfId="0" applyFont="1" applyFill="1" applyBorder="1" applyAlignment="1" applyProtection="1">
      <alignment vertical="center"/>
      <protection locked="0"/>
    </xf>
    <xf numFmtId="164" fontId="3" fillId="0" borderId="1" xfId="0" applyNumberFormat="1" applyFont="1" applyBorder="1" applyAlignment="1" applyProtection="1">
      <alignment vertical="center"/>
      <protection locked="0"/>
    </xf>
    <xf numFmtId="164" fontId="3" fillId="3" borderId="1" xfId="0" applyNumberFormat="1" applyFont="1" applyFill="1" applyBorder="1" applyAlignment="1">
      <alignment vertical="center"/>
    </xf>
    <xf numFmtId="0" fontId="3" fillId="0" borderId="1" xfId="0" applyFont="1" applyBorder="1" applyAlignment="1" applyProtection="1">
      <alignment vertical="center"/>
      <protection locked="0"/>
    </xf>
    <xf numFmtId="0" fontId="3" fillId="10" borderId="0" xfId="0" applyFont="1" applyFill="1" applyAlignment="1">
      <alignment vertical="center"/>
    </xf>
    <xf numFmtId="0" fontId="5" fillId="8" borderId="0" xfId="0" applyFont="1" applyFill="1" applyBorder="1" applyAlignment="1">
      <alignment vertical="center"/>
    </xf>
    <xf numFmtId="0" fontId="3" fillId="8" borderId="0" xfId="0" applyFont="1" applyFill="1" applyAlignment="1">
      <alignment vertical="center"/>
    </xf>
    <xf numFmtId="0" fontId="3" fillId="0" borderId="1" xfId="0" applyFont="1" applyFill="1" applyBorder="1" applyAlignment="1" applyProtection="1">
      <alignment vertical="center" wrapText="1"/>
      <protection locked="0"/>
    </xf>
    <xf numFmtId="0" fontId="5" fillId="8" borderId="1" xfId="0" applyFont="1" applyFill="1" applyBorder="1" applyAlignment="1">
      <alignment horizontal="left" vertical="center"/>
    </xf>
    <xf numFmtId="164" fontId="3" fillId="8" borderId="1" xfId="0" applyNumberFormat="1" applyFont="1" applyFill="1" applyBorder="1" applyAlignment="1">
      <alignment vertical="center"/>
    </xf>
    <xf numFmtId="165" fontId="8" fillId="6" borderId="3" xfId="3" applyNumberFormat="1" applyFont="1" applyFill="1" applyBorder="1" applyAlignment="1" applyProtection="1">
      <alignment vertical="center"/>
      <protection hidden="1"/>
    </xf>
    <xf numFmtId="0" fontId="11" fillId="5" borderId="0" xfId="0" applyFont="1" applyFill="1" applyAlignment="1" applyProtection="1">
      <alignment vertical="center"/>
    </xf>
    <xf numFmtId="0" fontId="12" fillId="5" borderId="0" xfId="0" applyFont="1" applyFill="1" applyAlignment="1" applyProtection="1">
      <alignment horizontal="left" vertical="center"/>
    </xf>
    <xf numFmtId="0" fontId="12" fillId="5" borderId="0" xfId="0" applyFont="1" applyFill="1" applyAlignment="1" applyProtection="1">
      <alignment horizontal="center" vertical="center"/>
    </xf>
    <xf numFmtId="0" fontId="11" fillId="6" borderId="0" xfId="2" applyFont="1" applyFill="1" applyAlignment="1">
      <alignment vertical="center"/>
    </xf>
    <xf numFmtId="0" fontId="0" fillId="0" borderId="0" xfId="0" applyFont="1"/>
    <xf numFmtId="0" fontId="5" fillId="3" borderId="1" xfId="0" applyFont="1" applyFill="1" applyBorder="1" applyAlignment="1">
      <alignment horizontal="left" vertical="center" wrapText="1" indent="1"/>
    </xf>
    <xf numFmtId="0" fontId="5" fillId="3" borderId="1" xfId="0" applyFont="1" applyFill="1" applyBorder="1" applyAlignment="1">
      <alignment horizontal="left" vertical="center" wrapText="1" indent="2"/>
    </xf>
    <xf numFmtId="0" fontId="10" fillId="0" borderId="0" xfId="0" applyFont="1" applyAlignment="1">
      <alignment vertical="center" wrapText="1"/>
    </xf>
    <xf numFmtId="0" fontId="13" fillId="0" borderId="0" xfId="0" applyFont="1" applyAlignment="1">
      <alignment vertical="center" wrapText="1"/>
    </xf>
    <xf numFmtId="0" fontId="3" fillId="0" borderId="1" xfId="0" applyNumberFormat="1" applyFont="1" applyBorder="1" applyAlignment="1" applyProtection="1">
      <alignment vertical="center"/>
      <protection locked="0"/>
    </xf>
    <xf numFmtId="0" fontId="0" fillId="6" borderId="0" xfId="0" applyFont="1" applyFill="1" applyBorder="1" applyAlignment="1">
      <alignment horizontal="left" vertical="center" wrapText="1"/>
    </xf>
    <xf numFmtId="1" fontId="8" fillId="6" borderId="4" xfId="1" applyNumberFormat="1" applyFont="1" applyFill="1" applyBorder="1" applyAlignment="1" applyProtection="1">
      <alignment horizontal="left" vertical="center"/>
      <protection hidden="1"/>
    </xf>
    <xf numFmtId="1" fontId="8" fillId="6" borderId="5" xfId="1" applyNumberFormat="1" applyFont="1" applyFill="1" applyBorder="1" applyAlignment="1" applyProtection="1">
      <alignment horizontal="left" vertical="center"/>
      <protection hidden="1"/>
    </xf>
    <xf numFmtId="1" fontId="8" fillId="6" borderId="3" xfId="1" applyNumberFormat="1" applyFont="1" applyFill="1" applyBorder="1" applyAlignment="1" applyProtection="1">
      <alignment horizontal="left" vertical="center"/>
      <protection hidden="1"/>
    </xf>
  </cellXfs>
  <cellStyles count="4">
    <cellStyle name="Currency" xfId="3" builtinId="4"/>
    <cellStyle name="Good" xfId="1" builtinId="26"/>
    <cellStyle name="Normal" xfId="0" builtinId="0"/>
    <cellStyle name="Normal 2 10" xfId="2"/>
  </cellStyles>
  <dxfs count="0"/>
  <tableStyles count="0" defaultTableStyle="TableStyleMedium2" defaultPivotStyle="PivotStyleLight16"/>
  <colors>
    <mruColors>
      <color rgb="FFFF9900"/>
      <color rgb="FF57A8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1533525</xdr:colOff>
      <xdr:row>5</xdr:row>
      <xdr:rowOff>28575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38500" cy="1257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8"/>
  <sheetViews>
    <sheetView tabSelected="1" zoomScaleNormal="100" workbookViewId="0"/>
  </sheetViews>
  <sheetFormatPr defaultColWidth="9.140625" defaultRowHeight="15" x14ac:dyDescent="0.25"/>
  <cols>
    <col min="1" max="1" width="2.85546875" style="6" customWidth="1"/>
    <col min="2" max="2" width="20.7109375" style="6" customWidth="1"/>
    <col min="3" max="3" width="2" style="6" customWidth="1"/>
    <col min="4" max="4" width="43.5703125" style="6" customWidth="1"/>
    <col min="5" max="5" width="1.5703125" style="6" customWidth="1"/>
    <col min="6" max="6" width="20.42578125" style="6" customWidth="1"/>
    <col min="7" max="7" width="18.28515625" style="5" customWidth="1"/>
    <col min="8" max="8" width="13.85546875" style="5" customWidth="1"/>
    <col min="9" max="9" width="18.85546875" style="5" customWidth="1"/>
    <col min="10" max="10" width="2.42578125" style="5" customWidth="1"/>
    <col min="11" max="23" width="9.140625" style="5"/>
    <col min="24" max="16384" width="9.140625" style="6"/>
  </cols>
  <sheetData>
    <row r="1" spans="1:10" s="5" customFormat="1" ht="21" x14ac:dyDescent="0.25">
      <c r="A1" s="7"/>
      <c r="B1" s="7"/>
      <c r="C1" s="7"/>
      <c r="D1" s="12"/>
      <c r="E1" s="12"/>
      <c r="F1" s="13"/>
      <c r="G1" s="13"/>
      <c r="H1" s="13"/>
      <c r="I1" s="13"/>
      <c r="J1" s="4"/>
    </row>
    <row r="2" spans="1:10" s="5" customFormat="1" ht="21" x14ac:dyDescent="0.25">
      <c r="A2" s="7"/>
      <c r="B2" s="7"/>
      <c r="C2" s="7"/>
      <c r="D2" s="12"/>
      <c r="E2" s="12"/>
      <c r="F2" s="13"/>
      <c r="G2" s="13"/>
      <c r="H2" s="13"/>
      <c r="I2" s="13"/>
      <c r="J2" s="4"/>
    </row>
    <row r="3" spans="1:10" s="5" customFormat="1" ht="21" x14ac:dyDescent="0.25">
      <c r="A3" s="7"/>
      <c r="B3" s="7"/>
      <c r="C3" s="7"/>
      <c r="D3" s="12"/>
      <c r="E3" s="12"/>
      <c r="F3" s="13"/>
      <c r="G3" s="13"/>
      <c r="H3" s="13"/>
      <c r="I3" s="13"/>
      <c r="J3" s="4"/>
    </row>
    <row r="4" spans="1:10" s="5" customFormat="1" ht="21" x14ac:dyDescent="0.25">
      <c r="A4" s="7"/>
      <c r="B4" s="7"/>
      <c r="C4" s="7"/>
      <c r="D4" s="12"/>
      <c r="E4" s="12"/>
      <c r="F4" s="13"/>
      <c r="G4" s="13"/>
      <c r="H4" s="13"/>
      <c r="I4" s="13"/>
      <c r="J4" s="4"/>
    </row>
    <row r="5" spans="1:10" s="41" customFormat="1" ht="12.75" x14ac:dyDescent="0.25">
      <c r="A5" s="38"/>
      <c r="B5" s="38"/>
      <c r="C5" s="38"/>
      <c r="D5" s="38"/>
      <c r="E5" s="38"/>
      <c r="F5" s="39"/>
      <c r="G5" s="40"/>
      <c r="H5" s="40"/>
      <c r="I5" s="40"/>
      <c r="J5" s="40"/>
    </row>
    <row r="6" spans="1:10" s="5" customFormat="1" ht="15.75" x14ac:dyDescent="0.25">
      <c r="A6" s="7"/>
      <c r="B6" s="7"/>
      <c r="C6" s="7"/>
      <c r="D6" s="12"/>
      <c r="E6" s="12"/>
      <c r="F6" s="15" t="s">
        <v>435</v>
      </c>
      <c r="G6" s="13"/>
      <c r="H6" s="13"/>
      <c r="I6" s="13" t="s">
        <v>434</v>
      </c>
      <c r="J6" s="7"/>
    </row>
    <row r="7" spans="1:10" s="5" customFormat="1" ht="15.75" x14ac:dyDescent="0.25">
      <c r="A7" s="9"/>
      <c r="B7" s="9" t="s">
        <v>433</v>
      </c>
      <c r="C7" s="8"/>
      <c r="D7" s="20"/>
      <c r="E7" s="14"/>
      <c r="F7" s="49" t="str">
        <f>IF('Request Form'!B3="","will populate from Request Form",'Request Form'!B3)</f>
        <v>will populate from Request Form</v>
      </c>
      <c r="G7" s="50"/>
      <c r="H7" s="51"/>
      <c r="I7" s="37">
        <f>'Request Form'!B4</f>
        <v>0</v>
      </c>
      <c r="J7" s="7"/>
    </row>
    <row r="8" spans="1:10" s="5" customFormat="1" ht="15.75" x14ac:dyDescent="0.25">
      <c r="A8" s="9"/>
      <c r="B8" s="9" t="s">
        <v>22</v>
      </c>
      <c r="C8" s="8"/>
      <c r="D8" s="22" t="str">
        <f>IFERROR(VLOOKUP(D9,References!$D$4:$E$288,2,FALSE),"")</f>
        <v/>
      </c>
      <c r="E8" s="14"/>
      <c r="F8" s="49" t="str">
        <f>IF('Request Form'!C3="","will populate from Request Form",'Request Form'!C3)</f>
        <v>will populate from Request Form</v>
      </c>
      <c r="G8" s="50"/>
      <c r="H8" s="51"/>
      <c r="I8" s="37">
        <f>'Request Form'!C4</f>
        <v>0</v>
      </c>
      <c r="J8" s="7"/>
    </row>
    <row r="9" spans="1:10" s="5" customFormat="1" ht="15.75" x14ac:dyDescent="0.25">
      <c r="A9" s="9"/>
      <c r="B9" s="9" t="s">
        <v>23</v>
      </c>
      <c r="C9" s="8"/>
      <c r="D9" s="21" t="s">
        <v>323</v>
      </c>
      <c r="E9" s="12"/>
      <c r="F9" s="49" t="str">
        <f>IF('Request Form'!D3="","will populate from Request Form",'Request Form'!D3)</f>
        <v>will populate from Request Form</v>
      </c>
      <c r="G9" s="50"/>
      <c r="H9" s="51"/>
      <c r="I9" s="37">
        <f>'Request Form'!D4</f>
        <v>0</v>
      </c>
      <c r="J9" s="7"/>
    </row>
    <row r="10" spans="1:10" s="5" customFormat="1" ht="15.75" x14ac:dyDescent="0.25">
      <c r="A10" s="7"/>
      <c r="B10" s="12"/>
      <c r="C10" s="12"/>
      <c r="D10" s="12"/>
      <c r="E10" s="14"/>
      <c r="F10" s="13"/>
      <c r="G10" s="13"/>
      <c r="H10" s="13"/>
      <c r="I10" s="13"/>
      <c r="J10" s="7"/>
    </row>
    <row r="11" spans="1:10" s="5" customFormat="1" ht="15" customHeight="1" x14ac:dyDescent="0.25">
      <c r="A11" s="7"/>
      <c r="B11" s="48" t="s">
        <v>456</v>
      </c>
      <c r="C11" s="48"/>
      <c r="D11" s="48"/>
      <c r="E11" s="48"/>
      <c r="F11" s="48"/>
      <c r="G11" s="48"/>
      <c r="H11" s="48"/>
      <c r="I11" s="48"/>
      <c r="J11" s="7"/>
    </row>
    <row r="12" spans="1:10" s="5" customFormat="1" x14ac:dyDescent="0.25">
      <c r="A12" s="7"/>
      <c r="B12" s="48"/>
      <c r="C12" s="48"/>
      <c r="D12" s="48"/>
      <c r="E12" s="48"/>
      <c r="F12" s="48"/>
      <c r="G12" s="48"/>
      <c r="H12" s="48"/>
      <c r="I12" s="48"/>
      <c r="J12" s="7"/>
    </row>
    <row r="13" spans="1:10" s="5" customFormat="1" x14ac:dyDescent="0.25">
      <c r="A13" s="7"/>
      <c r="B13" s="48"/>
      <c r="C13" s="48"/>
      <c r="D13" s="48"/>
      <c r="E13" s="48"/>
      <c r="F13" s="48"/>
      <c r="G13" s="48"/>
      <c r="H13" s="48"/>
      <c r="I13" s="48"/>
      <c r="J13" s="7"/>
    </row>
    <row r="14" spans="1:10" s="5" customFormat="1" x14ac:dyDescent="0.25">
      <c r="A14" s="7"/>
      <c r="B14" s="48"/>
      <c r="C14" s="48"/>
      <c r="D14" s="48"/>
      <c r="E14" s="48"/>
      <c r="F14" s="48"/>
      <c r="G14" s="48"/>
      <c r="H14" s="48"/>
      <c r="I14" s="48"/>
      <c r="J14" s="7"/>
    </row>
    <row r="15" spans="1:10" s="5" customFormat="1" x14ac:dyDescent="0.25">
      <c r="A15" s="7"/>
      <c r="B15" s="48"/>
      <c r="C15" s="48"/>
      <c r="D15" s="48"/>
      <c r="E15" s="48"/>
      <c r="F15" s="48"/>
      <c r="G15" s="48"/>
      <c r="H15" s="48"/>
      <c r="I15" s="48"/>
      <c r="J15" s="7"/>
    </row>
    <row r="16" spans="1:10" s="5" customFormat="1" x14ac:dyDescent="0.25">
      <c r="A16" s="7"/>
      <c r="B16" s="48"/>
      <c r="C16" s="48"/>
      <c r="D16" s="48"/>
      <c r="E16" s="48"/>
      <c r="F16" s="48"/>
      <c r="G16" s="48"/>
      <c r="H16" s="48"/>
      <c r="I16" s="48"/>
      <c r="J16" s="7"/>
    </row>
    <row r="17" spans="1:10" s="5" customFormat="1" x14ac:dyDescent="0.25">
      <c r="A17" s="7"/>
      <c r="B17" s="48"/>
      <c r="C17" s="48"/>
      <c r="D17" s="48"/>
      <c r="E17" s="48"/>
      <c r="F17" s="48"/>
      <c r="G17" s="48"/>
      <c r="H17" s="48"/>
      <c r="I17" s="48"/>
      <c r="J17" s="7"/>
    </row>
    <row r="18" spans="1:10" s="5" customFormat="1" x14ac:dyDescent="0.25">
      <c r="A18" s="7"/>
      <c r="B18" s="48"/>
      <c r="C18" s="48"/>
      <c r="D18" s="48"/>
      <c r="E18" s="48"/>
      <c r="F18" s="48"/>
      <c r="G18" s="48"/>
      <c r="H18" s="48"/>
      <c r="I18" s="48"/>
      <c r="J18" s="7"/>
    </row>
    <row r="19" spans="1:10" s="5" customFormat="1" x14ac:dyDescent="0.25">
      <c r="A19" s="7"/>
      <c r="B19" s="48"/>
      <c r="C19" s="48"/>
      <c r="D19" s="48"/>
      <c r="E19" s="48"/>
      <c r="F19" s="48"/>
      <c r="G19" s="48"/>
      <c r="H19" s="48"/>
      <c r="I19" s="48"/>
      <c r="J19" s="7"/>
    </row>
    <row r="20" spans="1:10" s="5" customFormat="1" x14ac:dyDescent="0.25">
      <c r="A20" s="7"/>
      <c r="B20" s="48"/>
      <c r="C20" s="48"/>
      <c r="D20" s="48"/>
      <c r="E20" s="48"/>
      <c r="F20" s="48"/>
      <c r="G20" s="48"/>
      <c r="H20" s="48"/>
      <c r="I20" s="48"/>
      <c r="J20" s="7"/>
    </row>
    <row r="21" spans="1:10" s="5" customFormat="1" x14ac:dyDescent="0.25">
      <c r="A21" s="7"/>
      <c r="B21" s="48"/>
      <c r="C21" s="48"/>
      <c r="D21" s="48"/>
      <c r="E21" s="48"/>
      <c r="F21" s="48"/>
      <c r="G21" s="48"/>
      <c r="H21" s="48"/>
      <c r="I21" s="48"/>
      <c r="J21" s="7"/>
    </row>
    <row r="22" spans="1:10" s="5" customFormat="1" x14ac:dyDescent="0.25">
      <c r="A22" s="7"/>
      <c r="B22" s="48"/>
      <c r="C22" s="48"/>
      <c r="D22" s="48"/>
      <c r="E22" s="48"/>
      <c r="F22" s="48"/>
      <c r="G22" s="48"/>
      <c r="H22" s="48"/>
      <c r="I22" s="48"/>
      <c r="J22" s="7"/>
    </row>
    <row r="23" spans="1:10" s="5" customFormat="1" x14ac:dyDescent="0.25">
      <c r="A23" s="7"/>
      <c r="B23" s="48"/>
      <c r="C23" s="48"/>
      <c r="D23" s="48"/>
      <c r="E23" s="48"/>
      <c r="F23" s="48"/>
      <c r="G23" s="48"/>
      <c r="H23" s="48"/>
      <c r="I23" s="48"/>
      <c r="J23" s="7"/>
    </row>
    <row r="24" spans="1:10" s="5" customFormat="1" x14ac:dyDescent="0.25">
      <c r="A24" s="7"/>
      <c r="B24" s="48"/>
      <c r="C24" s="48"/>
      <c r="D24" s="48"/>
      <c r="E24" s="48"/>
      <c r="F24" s="48"/>
      <c r="G24" s="48"/>
      <c r="H24" s="48"/>
      <c r="I24" s="48"/>
      <c r="J24" s="7"/>
    </row>
    <row r="25" spans="1:10" s="5" customFormat="1" x14ac:dyDescent="0.25">
      <c r="A25" s="7"/>
      <c r="B25" s="48"/>
      <c r="C25" s="48"/>
      <c r="D25" s="48"/>
      <c r="E25" s="48"/>
      <c r="F25" s="48"/>
      <c r="G25" s="48"/>
      <c r="H25" s="48"/>
      <c r="I25" s="48"/>
      <c r="J25" s="7"/>
    </row>
    <row r="26" spans="1:10" s="5" customFormat="1" x14ac:dyDescent="0.25">
      <c r="A26" s="7"/>
      <c r="B26" s="48"/>
      <c r="C26" s="48"/>
      <c r="D26" s="48"/>
      <c r="E26" s="48"/>
      <c r="F26" s="48"/>
      <c r="G26" s="48"/>
      <c r="H26" s="48"/>
      <c r="I26" s="48"/>
      <c r="J26" s="7"/>
    </row>
    <row r="27" spans="1:10" s="5" customFormat="1" x14ac:dyDescent="0.25">
      <c r="A27" s="7"/>
      <c r="B27" s="48"/>
      <c r="C27" s="48"/>
      <c r="D27" s="48"/>
      <c r="E27" s="48"/>
      <c r="F27" s="48"/>
      <c r="G27" s="48"/>
      <c r="H27" s="48"/>
      <c r="I27" s="48"/>
      <c r="J27" s="7"/>
    </row>
    <row r="28" spans="1:10" s="5" customFormat="1" x14ac:dyDescent="0.25">
      <c r="A28" s="7"/>
      <c r="B28" s="48"/>
      <c r="C28" s="48"/>
      <c r="D28" s="48"/>
      <c r="E28" s="48"/>
      <c r="F28" s="48"/>
      <c r="G28" s="48"/>
      <c r="H28" s="48"/>
      <c r="I28" s="48"/>
      <c r="J28" s="7"/>
    </row>
    <row r="29" spans="1:10" s="5" customFormat="1" x14ac:dyDescent="0.25">
      <c r="A29" s="7"/>
      <c r="B29" s="48"/>
      <c r="C29" s="48"/>
      <c r="D29" s="48"/>
      <c r="E29" s="48"/>
      <c r="F29" s="48"/>
      <c r="G29" s="48"/>
      <c r="H29" s="48"/>
      <c r="I29" s="48"/>
      <c r="J29" s="7"/>
    </row>
    <row r="30" spans="1:10" s="5" customFormat="1" x14ac:dyDescent="0.25">
      <c r="A30" s="7"/>
      <c r="B30" s="48"/>
      <c r="C30" s="48"/>
      <c r="D30" s="48"/>
      <c r="E30" s="48"/>
      <c r="F30" s="48"/>
      <c r="G30" s="48"/>
      <c r="H30" s="48"/>
      <c r="I30" s="48"/>
      <c r="J30" s="7"/>
    </row>
    <row r="31" spans="1:10" s="5" customFormat="1" x14ac:dyDescent="0.25">
      <c r="A31" s="7"/>
      <c r="B31" s="48"/>
      <c r="C31" s="48"/>
      <c r="D31" s="48"/>
      <c r="E31" s="48"/>
      <c r="F31" s="48"/>
      <c r="G31" s="48"/>
      <c r="H31" s="48"/>
      <c r="I31" s="48"/>
      <c r="J31" s="7"/>
    </row>
    <row r="32" spans="1:10" s="5" customFormat="1" x14ac:dyDescent="0.25">
      <c r="A32" s="7"/>
      <c r="B32" s="48"/>
      <c r="C32" s="48"/>
      <c r="D32" s="48"/>
      <c r="E32" s="48"/>
      <c r="F32" s="48"/>
      <c r="G32" s="48"/>
      <c r="H32" s="48"/>
      <c r="I32" s="48"/>
      <c r="J32" s="7"/>
    </row>
    <row r="33" spans="1:10" s="5" customFormat="1" x14ac:dyDescent="0.25">
      <c r="A33" s="7"/>
      <c r="B33" s="48"/>
      <c r="C33" s="48"/>
      <c r="D33" s="48"/>
      <c r="E33" s="48"/>
      <c r="F33" s="48"/>
      <c r="G33" s="48"/>
      <c r="H33" s="48"/>
      <c r="I33" s="48"/>
      <c r="J33" s="7"/>
    </row>
    <row r="34" spans="1:10" s="5" customFormat="1" x14ac:dyDescent="0.25">
      <c r="A34" s="7"/>
      <c r="B34" s="48"/>
      <c r="C34" s="48"/>
      <c r="D34" s="48"/>
      <c r="E34" s="48"/>
      <c r="F34" s="48"/>
      <c r="G34" s="48"/>
      <c r="H34" s="48"/>
      <c r="I34" s="48"/>
      <c r="J34" s="7"/>
    </row>
    <row r="35" spans="1:10" s="5" customFormat="1" x14ac:dyDescent="0.25">
      <c r="A35" s="7"/>
      <c r="B35" s="48"/>
      <c r="C35" s="48"/>
      <c r="D35" s="48"/>
      <c r="E35" s="48"/>
      <c r="F35" s="48"/>
      <c r="G35" s="48"/>
      <c r="H35" s="48"/>
      <c r="I35" s="48"/>
      <c r="J35" s="7"/>
    </row>
    <row r="36" spans="1:10" s="5" customFormat="1" x14ac:dyDescent="0.25">
      <c r="A36" s="7"/>
      <c r="B36" s="48"/>
      <c r="C36" s="48"/>
      <c r="D36" s="48"/>
      <c r="E36" s="48"/>
      <c r="F36" s="48"/>
      <c r="G36" s="48"/>
      <c r="H36" s="48"/>
      <c r="I36" s="48"/>
      <c r="J36" s="7"/>
    </row>
    <row r="37" spans="1:10" s="5" customFormat="1" x14ac:dyDescent="0.25">
      <c r="A37" s="7"/>
      <c r="B37" s="48"/>
      <c r="C37" s="48"/>
      <c r="D37" s="48"/>
      <c r="E37" s="48"/>
      <c r="F37" s="48"/>
      <c r="G37" s="48"/>
      <c r="H37" s="48"/>
      <c r="I37" s="48"/>
      <c r="J37" s="7"/>
    </row>
    <row r="38" spans="1:10" s="5" customFormat="1" x14ac:dyDescent="0.25">
      <c r="A38" s="7"/>
      <c r="B38" s="48"/>
      <c r="C38" s="48"/>
      <c r="D38" s="48"/>
      <c r="E38" s="48"/>
      <c r="F38" s="48"/>
      <c r="G38" s="48"/>
      <c r="H38" s="48"/>
      <c r="I38" s="48"/>
      <c r="J38" s="7"/>
    </row>
    <row r="39" spans="1:10" s="5" customFormat="1" x14ac:dyDescent="0.25">
      <c r="A39" s="7"/>
      <c r="B39" s="48"/>
      <c r="C39" s="48"/>
      <c r="D39" s="48"/>
      <c r="E39" s="48"/>
      <c r="F39" s="48"/>
      <c r="G39" s="48"/>
      <c r="H39" s="48"/>
      <c r="I39" s="48"/>
      <c r="J39" s="7"/>
    </row>
    <row r="40" spans="1:10" s="5" customFormat="1" x14ac:dyDescent="0.25">
      <c r="A40" s="7"/>
      <c r="B40" s="48"/>
      <c r="C40" s="48"/>
      <c r="D40" s="48"/>
      <c r="E40" s="48"/>
      <c r="F40" s="48"/>
      <c r="G40" s="48"/>
      <c r="H40" s="48"/>
      <c r="I40" s="48"/>
      <c r="J40" s="7"/>
    </row>
    <row r="41" spans="1:10" s="5" customFormat="1" x14ac:dyDescent="0.25">
      <c r="A41" s="7"/>
      <c r="B41" s="48"/>
      <c r="C41" s="48"/>
      <c r="D41" s="48"/>
      <c r="E41" s="48"/>
      <c r="F41" s="48"/>
      <c r="G41" s="48"/>
      <c r="H41" s="48"/>
      <c r="I41" s="48"/>
      <c r="J41" s="7"/>
    </row>
    <row r="42" spans="1:10" s="5" customFormat="1" x14ac:dyDescent="0.25">
      <c r="A42" s="7"/>
      <c r="B42" s="48"/>
      <c r="C42" s="48"/>
      <c r="D42" s="48"/>
      <c r="E42" s="48"/>
      <c r="F42" s="48"/>
      <c r="G42" s="48"/>
      <c r="H42" s="48"/>
      <c r="I42" s="48"/>
      <c r="J42" s="7"/>
    </row>
    <row r="43" spans="1:10" s="5" customFormat="1" x14ac:dyDescent="0.25">
      <c r="A43" s="7"/>
      <c r="B43" s="48"/>
      <c r="C43" s="48"/>
      <c r="D43" s="48"/>
      <c r="E43" s="48"/>
      <c r="F43" s="48"/>
      <c r="G43" s="48"/>
      <c r="H43" s="48"/>
      <c r="I43" s="48"/>
      <c r="J43" s="7"/>
    </row>
    <row r="44" spans="1:10" s="5" customFormat="1" x14ac:dyDescent="0.25">
      <c r="A44" s="7"/>
      <c r="B44" s="48"/>
      <c r="C44" s="48"/>
      <c r="D44" s="48"/>
      <c r="E44" s="48"/>
      <c r="F44" s="48"/>
      <c r="G44" s="48"/>
      <c r="H44" s="48"/>
      <c r="I44" s="48"/>
      <c r="J44" s="7"/>
    </row>
    <row r="45" spans="1:10" s="5" customFormat="1" x14ac:dyDescent="0.25">
      <c r="A45" s="7"/>
      <c r="B45" s="48"/>
      <c r="C45" s="48"/>
      <c r="D45" s="48"/>
      <c r="E45" s="48"/>
      <c r="F45" s="48"/>
      <c r="G45" s="48"/>
      <c r="H45" s="48"/>
      <c r="I45" s="48"/>
      <c r="J45" s="7"/>
    </row>
    <row r="46" spans="1:10" s="5" customFormat="1" x14ac:dyDescent="0.25">
      <c r="A46" s="7"/>
      <c r="B46" s="48"/>
      <c r="C46" s="48"/>
      <c r="D46" s="48"/>
      <c r="E46" s="48"/>
      <c r="F46" s="48"/>
      <c r="G46" s="48"/>
      <c r="H46" s="48"/>
      <c r="I46" s="48"/>
      <c r="J46" s="7"/>
    </row>
    <row r="47" spans="1:10" s="5" customFormat="1" x14ac:dyDescent="0.25">
      <c r="A47" s="7"/>
      <c r="B47" s="48"/>
      <c r="C47" s="48"/>
      <c r="D47" s="48"/>
      <c r="E47" s="48"/>
      <c r="F47" s="48"/>
      <c r="G47" s="48"/>
      <c r="H47" s="48"/>
      <c r="I47" s="48"/>
      <c r="J47" s="7"/>
    </row>
    <row r="48" spans="1:10" s="5" customFormat="1" x14ac:dyDescent="0.25">
      <c r="A48" s="7"/>
      <c r="B48" s="48"/>
      <c r="C48" s="48"/>
      <c r="D48" s="48"/>
      <c r="E48" s="48"/>
      <c r="F48" s="48"/>
      <c r="G48" s="48"/>
      <c r="H48" s="48"/>
      <c r="I48" s="48"/>
      <c r="J48" s="7"/>
    </row>
    <row r="49" spans="1:10" s="5" customFormat="1" x14ac:dyDescent="0.25">
      <c r="A49" s="7"/>
      <c r="B49" s="48"/>
      <c r="C49" s="48"/>
      <c r="D49" s="48"/>
      <c r="E49" s="48"/>
      <c r="F49" s="48"/>
      <c r="G49" s="48"/>
      <c r="H49" s="48"/>
      <c r="I49" s="48"/>
      <c r="J49" s="7"/>
    </row>
    <row r="50" spans="1:10" s="5" customFormat="1" x14ac:dyDescent="0.25">
      <c r="A50" s="7"/>
      <c r="B50" s="48"/>
      <c r="C50" s="48"/>
      <c r="D50" s="48"/>
      <c r="E50" s="48"/>
      <c r="F50" s="48"/>
      <c r="G50" s="48"/>
      <c r="H50" s="48"/>
      <c r="I50" s="48"/>
      <c r="J50" s="7"/>
    </row>
    <row r="51" spans="1:10" s="5" customFormat="1" x14ac:dyDescent="0.25">
      <c r="A51" s="7"/>
      <c r="B51" s="48"/>
      <c r="C51" s="48"/>
      <c r="D51" s="48"/>
      <c r="E51" s="48"/>
      <c r="F51" s="48"/>
      <c r="G51" s="48"/>
      <c r="H51" s="48"/>
      <c r="I51" s="48"/>
      <c r="J51" s="7"/>
    </row>
    <row r="52" spans="1:10" s="5" customFormat="1" x14ac:dyDescent="0.25">
      <c r="A52" s="7"/>
      <c r="B52" s="48"/>
      <c r="C52" s="48"/>
      <c r="D52" s="48"/>
      <c r="E52" s="48"/>
      <c r="F52" s="48"/>
      <c r="G52" s="48"/>
      <c r="H52" s="48"/>
      <c r="I52" s="48"/>
      <c r="J52" s="7"/>
    </row>
    <row r="53" spans="1:10" s="5" customFormat="1" x14ac:dyDescent="0.25">
      <c r="A53" s="7"/>
      <c r="B53" s="48"/>
      <c r="C53" s="48"/>
      <c r="D53" s="48"/>
      <c r="E53" s="48"/>
      <c r="F53" s="48"/>
      <c r="G53" s="48"/>
      <c r="H53" s="48"/>
      <c r="I53" s="48"/>
      <c r="J53" s="7"/>
    </row>
    <row r="54" spans="1:10" s="5" customFormat="1" x14ac:dyDescent="0.25">
      <c r="A54" s="7"/>
      <c r="B54" s="48"/>
      <c r="C54" s="48"/>
      <c r="D54" s="48"/>
      <c r="E54" s="48"/>
      <c r="F54" s="48"/>
      <c r="G54" s="48"/>
      <c r="H54" s="48"/>
      <c r="I54" s="48"/>
      <c r="J54" s="7"/>
    </row>
    <row r="55" spans="1:10" s="5" customFormat="1" x14ac:dyDescent="0.25">
      <c r="A55" s="7"/>
      <c r="B55" s="48"/>
      <c r="C55" s="48"/>
      <c r="D55" s="48"/>
      <c r="E55" s="48"/>
      <c r="F55" s="48"/>
      <c r="G55" s="48"/>
      <c r="H55" s="48"/>
      <c r="I55" s="48"/>
      <c r="J55" s="7"/>
    </row>
    <row r="56" spans="1:10" s="5" customFormat="1" x14ac:dyDescent="0.25">
      <c r="A56" s="7"/>
      <c r="B56" s="48"/>
      <c r="C56" s="48"/>
      <c r="D56" s="48"/>
      <c r="E56" s="48"/>
      <c r="F56" s="48"/>
      <c r="G56" s="48"/>
      <c r="H56" s="48"/>
      <c r="I56" s="48"/>
      <c r="J56" s="7"/>
    </row>
    <row r="57" spans="1:10" s="5" customFormat="1" x14ac:dyDescent="0.25">
      <c r="A57" s="7"/>
      <c r="B57" s="48"/>
      <c r="C57" s="48"/>
      <c r="D57" s="48"/>
      <c r="E57" s="48"/>
      <c r="F57" s="48"/>
      <c r="G57" s="48"/>
      <c r="H57" s="48"/>
      <c r="I57" s="48"/>
      <c r="J57" s="7"/>
    </row>
    <row r="58" spans="1:10" s="5" customFormat="1" x14ac:dyDescent="0.25">
      <c r="A58" s="7"/>
      <c r="B58" s="48"/>
      <c r="C58" s="48"/>
      <c r="D58" s="48"/>
      <c r="E58" s="48"/>
      <c r="F58" s="48"/>
      <c r="G58" s="48"/>
      <c r="H58" s="48"/>
      <c r="I58" s="48"/>
      <c r="J58" s="7"/>
    </row>
    <row r="59" spans="1:10" s="5" customFormat="1" x14ac:dyDescent="0.25">
      <c r="A59" s="7"/>
      <c r="B59" s="48"/>
      <c r="C59" s="48"/>
      <c r="D59" s="48"/>
      <c r="E59" s="48"/>
      <c r="F59" s="48"/>
      <c r="G59" s="48"/>
      <c r="H59" s="48"/>
      <c r="I59" s="48"/>
      <c r="J59" s="7"/>
    </row>
    <row r="60" spans="1:10" s="5" customFormat="1" x14ac:dyDescent="0.25">
      <c r="A60" s="7"/>
      <c r="B60" s="48"/>
      <c r="C60" s="48"/>
      <c r="D60" s="48"/>
      <c r="E60" s="48"/>
      <c r="F60" s="48"/>
      <c r="G60" s="48"/>
      <c r="H60" s="48"/>
      <c r="I60" s="48"/>
      <c r="J60" s="7"/>
    </row>
    <row r="61" spans="1:10" s="5" customFormat="1" x14ac:dyDescent="0.25">
      <c r="A61" s="7"/>
      <c r="B61" s="48"/>
      <c r="C61" s="48"/>
      <c r="D61" s="48"/>
      <c r="E61" s="48"/>
      <c r="F61" s="48"/>
      <c r="G61" s="48"/>
      <c r="H61" s="48"/>
      <c r="I61" s="48"/>
      <c r="J61" s="7"/>
    </row>
    <row r="62" spans="1:10" s="5" customFormat="1" x14ac:dyDescent="0.25">
      <c r="A62" s="7"/>
      <c r="B62" s="48"/>
      <c r="C62" s="48"/>
      <c r="D62" s="48"/>
      <c r="E62" s="48"/>
      <c r="F62" s="48"/>
      <c r="G62" s="48"/>
      <c r="H62" s="48"/>
      <c r="I62" s="48"/>
      <c r="J62" s="7"/>
    </row>
    <row r="63" spans="1:10" s="5" customFormat="1" x14ac:dyDescent="0.25">
      <c r="A63" s="7"/>
      <c r="B63" s="48"/>
      <c r="C63" s="48"/>
      <c r="D63" s="48"/>
      <c r="E63" s="48"/>
      <c r="F63" s="48"/>
      <c r="G63" s="48"/>
      <c r="H63" s="48"/>
      <c r="I63" s="48"/>
      <c r="J63" s="7"/>
    </row>
    <row r="64" spans="1:10" s="5" customFormat="1" x14ac:dyDescent="0.25">
      <c r="A64" s="7"/>
      <c r="B64" s="48"/>
      <c r="C64" s="48"/>
      <c r="D64" s="48"/>
      <c r="E64" s="48"/>
      <c r="F64" s="48"/>
      <c r="G64" s="48"/>
      <c r="H64" s="48"/>
      <c r="I64" s="48"/>
      <c r="J64" s="7"/>
    </row>
    <row r="65" spans="1:10" s="5" customFormat="1" x14ac:dyDescent="0.25">
      <c r="A65" s="7"/>
      <c r="B65" s="48"/>
      <c r="C65" s="48"/>
      <c r="D65" s="48"/>
      <c r="E65" s="48"/>
      <c r="F65" s="48"/>
      <c r="G65" s="48"/>
      <c r="H65" s="48"/>
      <c r="I65" s="48"/>
      <c r="J65" s="7"/>
    </row>
    <row r="66" spans="1:10" s="5" customFormat="1" x14ac:dyDescent="0.25">
      <c r="A66" s="7"/>
      <c r="B66" s="48"/>
      <c r="C66" s="48"/>
      <c r="D66" s="48"/>
      <c r="E66" s="48"/>
      <c r="F66" s="48"/>
      <c r="G66" s="48"/>
      <c r="H66" s="48"/>
      <c r="I66" s="48"/>
      <c r="J66" s="7"/>
    </row>
    <row r="67" spans="1:10" s="5" customFormat="1" x14ac:dyDescent="0.25">
      <c r="A67" s="7"/>
      <c r="B67" s="48"/>
      <c r="C67" s="48"/>
      <c r="D67" s="48"/>
      <c r="E67" s="48"/>
      <c r="F67" s="48"/>
      <c r="G67" s="48"/>
      <c r="H67" s="48"/>
      <c r="I67" s="48"/>
      <c r="J67" s="7"/>
    </row>
    <row r="68" spans="1:10" s="5" customFormat="1" x14ac:dyDescent="0.25">
      <c r="A68" s="7"/>
      <c r="B68" s="48"/>
      <c r="C68" s="48"/>
      <c r="D68" s="48"/>
      <c r="E68" s="48"/>
      <c r="F68" s="48"/>
      <c r="G68" s="48"/>
      <c r="H68" s="48"/>
      <c r="I68" s="48"/>
      <c r="J68" s="7"/>
    </row>
    <row r="69" spans="1:10" s="5" customFormat="1" x14ac:dyDescent="0.25">
      <c r="A69" s="7"/>
      <c r="B69" s="48"/>
      <c r="C69" s="48"/>
      <c r="D69" s="48"/>
      <c r="E69" s="48"/>
      <c r="F69" s="48"/>
      <c r="G69" s="48"/>
      <c r="H69" s="48"/>
      <c r="I69" s="48"/>
      <c r="J69" s="7"/>
    </row>
    <row r="70" spans="1:10" s="5" customFormat="1" x14ac:dyDescent="0.25">
      <c r="A70" s="7"/>
      <c r="B70" s="48"/>
      <c r="C70" s="48"/>
      <c r="D70" s="48"/>
      <c r="E70" s="48"/>
      <c r="F70" s="48"/>
      <c r="G70" s="48"/>
      <c r="H70" s="48"/>
      <c r="I70" s="48"/>
      <c r="J70" s="7"/>
    </row>
    <row r="71" spans="1:10" s="5" customFormat="1" x14ac:dyDescent="0.25">
      <c r="A71" s="7"/>
      <c r="B71" s="48"/>
      <c r="C71" s="48"/>
      <c r="D71" s="48"/>
      <c r="E71" s="48"/>
      <c r="F71" s="48"/>
      <c r="G71" s="48"/>
      <c r="H71" s="48"/>
      <c r="I71" s="48"/>
      <c r="J71" s="7"/>
    </row>
    <row r="72" spans="1:10" s="5" customFormat="1" x14ac:dyDescent="0.25">
      <c r="A72" s="7"/>
      <c r="B72" s="48"/>
      <c r="C72" s="48"/>
      <c r="D72" s="48"/>
      <c r="E72" s="48"/>
      <c r="F72" s="48"/>
      <c r="G72" s="48"/>
      <c r="H72" s="48"/>
      <c r="I72" s="48"/>
      <c r="J72" s="7"/>
    </row>
    <row r="73" spans="1:10" s="5" customFormat="1" x14ac:dyDescent="0.25">
      <c r="A73" s="7"/>
      <c r="B73" s="48"/>
      <c r="C73" s="48"/>
      <c r="D73" s="48"/>
      <c r="E73" s="48"/>
      <c r="F73" s="48"/>
      <c r="G73" s="48"/>
      <c r="H73" s="48"/>
      <c r="I73" s="48"/>
      <c r="J73" s="7"/>
    </row>
    <row r="74" spans="1:10" s="5" customFormat="1" x14ac:dyDescent="0.25">
      <c r="A74" s="7"/>
      <c r="B74" s="48"/>
      <c r="C74" s="48"/>
      <c r="D74" s="48"/>
      <c r="E74" s="48"/>
      <c r="F74" s="48"/>
      <c r="G74" s="48"/>
      <c r="H74" s="48"/>
      <c r="I74" s="48"/>
      <c r="J74" s="7"/>
    </row>
    <row r="75" spans="1:10" s="5" customFormat="1" x14ac:dyDescent="0.25">
      <c r="A75" s="7"/>
      <c r="B75" s="48"/>
      <c r="C75" s="48"/>
      <c r="D75" s="48"/>
      <c r="E75" s="48"/>
      <c r="F75" s="48"/>
      <c r="G75" s="48"/>
      <c r="H75" s="48"/>
      <c r="I75" s="48"/>
      <c r="J75" s="7"/>
    </row>
    <row r="76" spans="1:10" s="5" customFormat="1" x14ac:dyDescent="0.25">
      <c r="A76" s="7"/>
      <c r="B76" s="48"/>
      <c r="C76" s="48"/>
      <c r="D76" s="48"/>
      <c r="E76" s="48"/>
      <c r="F76" s="48"/>
      <c r="G76" s="48"/>
      <c r="H76" s="48"/>
      <c r="I76" s="48"/>
      <c r="J76" s="7"/>
    </row>
    <row r="77" spans="1:10" s="5" customFormat="1" x14ac:dyDescent="0.25">
      <c r="A77" s="7"/>
      <c r="B77" s="7"/>
      <c r="C77" s="7"/>
      <c r="D77" s="7"/>
      <c r="E77" s="7"/>
      <c r="F77" s="7"/>
      <c r="G77" s="7"/>
      <c r="H77" s="7"/>
      <c r="I77" s="7"/>
      <c r="J77" s="7"/>
    </row>
    <row r="78" spans="1:10" s="5" customFormat="1" x14ac:dyDescent="0.25"/>
    <row r="79" spans="1:10" s="5" customFormat="1" x14ac:dyDescent="0.25"/>
    <row r="80" spans="1:1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sheetData>
  <sheetProtection algorithmName="SHA-512" hashValue="CecBPfrIvIHpXSQgn1vtODdmd7WQkEpg+QHESeP1q3njIlcIMfT/cy3hqjgfjtChgoVjgz1qg0DEqAEnuEXx9w==" saltValue="4K6oI9g6EvO6s8urDUIL/Q==" spinCount="100000" sheet="1" objects="1" scenarios="1" insertColumns="0" insertRows="0"/>
  <mergeCells count="4">
    <mergeCell ref="B11:I76"/>
    <mergeCell ref="F7:H7"/>
    <mergeCell ref="F8:H8"/>
    <mergeCell ref="F9:H9"/>
  </mergeCells>
  <dataValidations count="3">
    <dataValidation operator="greaterThanOrEqual" showErrorMessage="1" errorTitle="Reporting dates" error="Enter a valid date from the reporting year" prompt="Enter a valid date in the reporting year" sqref="F7:F9"/>
    <dataValidation showInputMessage="1" showErrorMessage="1" error="Enter a valid date from the reporting year" sqref="D8"/>
    <dataValidation type="whole" showErrorMessage="1" errorTitle="Reporting dates" error="Enter a valid date from the reporting year" prompt="Enter a valid date in the reporting year" sqref="D7">
      <formula1>2019</formula1>
      <formula2>2025</formula2>
    </dataValidation>
  </dataValidations>
  <pageMargins left="0.39370078740157483" right="0.39370078740157483" top="0.59055118110236227" bottom="0.51181102362204722" header="0.31496062992125984" footer="0.31496062992125984"/>
  <pageSetup paperSize="9" scale="65" orientation="portrait" r:id="rId1"/>
  <colBreaks count="1" manualBreakCount="1">
    <brk id="10"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References!$D$3:$D$288</xm:f>
          </x14:formula1>
          <xm:sqref>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zoomScale="85" zoomScaleNormal="85" workbookViewId="0">
      <pane ySplit="4" topLeftCell="A5" activePane="bottomLeft" state="frozen"/>
      <selection pane="bottomLeft" activeCell="A5" sqref="A5"/>
    </sheetView>
  </sheetViews>
  <sheetFormatPr defaultColWidth="9.140625" defaultRowHeight="18.75" x14ac:dyDescent="0.25"/>
  <cols>
    <col min="1" max="1" width="60.28515625" style="24" customWidth="1"/>
    <col min="2" max="4" width="61.42578125" style="24" customWidth="1"/>
    <col min="5" max="5" width="0" style="24" hidden="1" customWidth="1"/>
    <col min="6" max="16384" width="9.140625" style="24"/>
  </cols>
  <sheetData>
    <row r="1" spans="1:5" x14ac:dyDescent="0.25">
      <c r="A1" s="23" t="str">
        <f>"Edumis:  "&amp;Instructions!D9</f>
        <v>Edumis:  &lt;please type-in or select your Edumis&gt;</v>
      </c>
      <c r="B1" s="23" t="str">
        <f>Instructions!D8</f>
        <v/>
      </c>
    </row>
    <row r="2" spans="1:5" x14ac:dyDescent="0.25">
      <c r="A2" s="23" t="s">
        <v>17</v>
      </c>
      <c r="B2" s="25" t="s">
        <v>18</v>
      </c>
      <c r="C2" s="25" t="s">
        <v>19</v>
      </c>
      <c r="D2" s="25" t="s">
        <v>20</v>
      </c>
    </row>
    <row r="3" spans="1:5" x14ac:dyDescent="0.25">
      <c r="A3" s="26" t="s">
        <v>330</v>
      </c>
      <c r="B3" s="27"/>
      <c r="C3" s="27"/>
      <c r="D3" s="27"/>
    </row>
    <row r="4" spans="1:5" x14ac:dyDescent="0.25">
      <c r="A4" s="26" t="s">
        <v>5</v>
      </c>
      <c r="B4" s="28"/>
      <c r="C4" s="28"/>
      <c r="D4" s="28"/>
    </row>
    <row r="5" spans="1:5" x14ac:dyDescent="0.25">
      <c r="A5" s="26" t="s">
        <v>439</v>
      </c>
      <c r="B5" s="47"/>
      <c r="C5" s="47"/>
      <c r="D5" s="47"/>
    </row>
    <row r="6" spans="1:5" x14ac:dyDescent="0.25">
      <c r="A6" s="26" t="s">
        <v>444</v>
      </c>
      <c r="B6" s="28"/>
      <c r="C6" s="28"/>
      <c r="D6" s="28"/>
    </row>
    <row r="7" spans="1:5" ht="24" x14ac:dyDescent="0.25">
      <c r="A7" s="26" t="s">
        <v>327</v>
      </c>
      <c r="B7" s="29"/>
      <c r="C7" s="29"/>
      <c r="D7" s="29"/>
      <c r="E7" s="46" t="s">
        <v>440</v>
      </c>
    </row>
    <row r="8" spans="1:5" x14ac:dyDescent="0.25">
      <c r="A8" s="44" t="s">
        <v>21</v>
      </c>
      <c r="B8" s="30"/>
      <c r="C8" s="30"/>
      <c r="D8" s="30"/>
    </row>
    <row r="9" spans="1:5" x14ac:dyDescent="0.25">
      <c r="A9" s="44" t="s">
        <v>423</v>
      </c>
      <c r="B9" s="30"/>
      <c r="C9" s="30"/>
      <c r="D9" s="30"/>
    </row>
    <row r="10" spans="1:5" x14ac:dyDescent="0.25">
      <c r="A10" s="44" t="s">
        <v>424</v>
      </c>
      <c r="B10" s="30"/>
      <c r="C10" s="30"/>
      <c r="D10" s="30"/>
    </row>
    <row r="11" spans="1:5" x14ac:dyDescent="0.25">
      <c r="A11" s="44" t="s">
        <v>8</v>
      </c>
      <c r="B11" s="30"/>
      <c r="C11" s="30"/>
      <c r="D11" s="30"/>
    </row>
    <row r="12" spans="1:5" ht="24" x14ac:dyDescent="0.25">
      <c r="A12" s="26" t="s">
        <v>328</v>
      </c>
      <c r="B12" s="29"/>
      <c r="C12" s="29"/>
      <c r="D12" s="29"/>
      <c r="E12" s="46" t="s">
        <v>440</v>
      </c>
    </row>
    <row r="13" spans="1:5" x14ac:dyDescent="0.25">
      <c r="A13" s="44" t="s">
        <v>16</v>
      </c>
      <c r="B13" s="30"/>
      <c r="C13" s="30"/>
      <c r="D13" s="30"/>
    </row>
    <row r="14" spans="1:5" x14ac:dyDescent="0.25">
      <c r="A14" s="44" t="s">
        <v>325</v>
      </c>
      <c r="B14" s="30"/>
      <c r="C14" s="30"/>
      <c r="D14" s="30"/>
    </row>
    <row r="15" spans="1:5" ht="37.5" x14ac:dyDescent="0.25">
      <c r="A15" s="44" t="s">
        <v>326</v>
      </c>
      <c r="B15" s="30"/>
      <c r="C15" s="30"/>
      <c r="D15" s="30"/>
    </row>
    <row r="16" spans="1:5" ht="24" x14ac:dyDescent="0.25">
      <c r="A16" s="26" t="s">
        <v>329</v>
      </c>
      <c r="B16" s="29"/>
      <c r="C16" s="29"/>
      <c r="D16" s="29"/>
      <c r="E16" s="46" t="s">
        <v>440</v>
      </c>
    </row>
    <row r="17" spans="1:5" x14ac:dyDescent="0.25">
      <c r="A17" s="43" t="s">
        <v>442</v>
      </c>
      <c r="B17" s="30"/>
      <c r="C17" s="30"/>
      <c r="D17" s="30"/>
    </row>
    <row r="18" spans="1:5" x14ac:dyDescent="0.25">
      <c r="A18" s="43" t="s">
        <v>6</v>
      </c>
      <c r="B18" s="30" t="str">
        <f>IFERROR(VLOOKUP(B17,Location,2,FALSE),"select TLA above")</f>
        <v>select TLA above</v>
      </c>
      <c r="C18" s="30" t="str">
        <f>IFERROR(VLOOKUP(C17,Location,2,FALSE),"select TLA above")</f>
        <v>select TLA above</v>
      </c>
      <c r="D18" s="30" t="str">
        <f>IFERROR(VLOOKUP(D17,Location,2,FALSE),"select TLA above")</f>
        <v>select TLA above</v>
      </c>
    </row>
    <row r="19" spans="1:5" x14ac:dyDescent="0.25">
      <c r="A19" s="31" t="s">
        <v>426</v>
      </c>
      <c r="B19" s="31" t="str">
        <f>IFERROR(IF(B8&gt;0,"Per EFTS/STM:   " &amp; TEXT(B4/B8,"$#,##0.00_ ;-#,##0 "),("Per learner hour:   " &amp; TEXT(B4/B15,"$#,##0.00_ ;-#,##0 "))),"")</f>
        <v/>
      </c>
      <c r="C19" s="31" t="str">
        <f>IFERROR(IF(C8&gt;0,"Per EFTS/STM:   " &amp; TEXT(C4/C8,"$#,##0.00_ ;-#,##0 "),("Per learner hour:   " &amp; TEXT(C4/C15,"$#,##0.00_ ;-#,##0 "))),"")</f>
        <v/>
      </c>
      <c r="D19" s="31" t="str">
        <f>IFERROR(IF(D8&gt;0,"Per EFTS/STM:   " &amp; TEXT(D4/D8,"$#,##0.00_ ;-#,##0 "),("Per learner hour:   " &amp; TEXT(D4/D15,"$#,##0.00_ ;-#,##0 "))),"")</f>
        <v/>
      </c>
    </row>
    <row r="20" spans="1:5" ht="8.25" customHeight="1" x14ac:dyDescent="0.25"/>
    <row r="21" spans="1:5" x14ac:dyDescent="0.25">
      <c r="A21" s="32" t="s">
        <v>324</v>
      </c>
      <c r="B21" s="33"/>
      <c r="C21" s="33"/>
      <c r="D21" s="33"/>
    </row>
    <row r="22" spans="1:5" ht="56.25" x14ac:dyDescent="0.25">
      <c r="A22" s="26" t="s">
        <v>443</v>
      </c>
      <c r="B22" s="27"/>
      <c r="C22" s="27"/>
      <c r="D22" s="27"/>
    </row>
    <row r="23" spans="1:5" ht="110.25" x14ac:dyDescent="0.25">
      <c r="A23" s="26" t="s">
        <v>7</v>
      </c>
      <c r="B23" s="34"/>
      <c r="C23" s="34"/>
      <c r="D23" s="34"/>
      <c r="E23" s="45" t="s">
        <v>441</v>
      </c>
    </row>
    <row r="24" spans="1:5" x14ac:dyDescent="0.25">
      <c r="A24" s="35" t="s">
        <v>428</v>
      </c>
      <c r="B24" s="36"/>
      <c r="C24" s="36"/>
      <c r="D24" s="36"/>
    </row>
    <row r="25" spans="1:5" ht="56.25" x14ac:dyDescent="0.25">
      <c r="A25" s="26" t="s">
        <v>443</v>
      </c>
      <c r="B25" s="27"/>
      <c r="C25" s="27"/>
      <c r="D25" s="27"/>
    </row>
    <row r="26" spans="1:5" ht="110.25" x14ac:dyDescent="0.25">
      <c r="A26" s="26" t="s">
        <v>7</v>
      </c>
      <c r="B26" s="34"/>
      <c r="C26" s="34"/>
      <c r="D26" s="34"/>
      <c r="E26" s="45" t="s">
        <v>441</v>
      </c>
    </row>
    <row r="27" spans="1:5" ht="56.25" x14ac:dyDescent="0.25">
      <c r="A27" s="26" t="s">
        <v>443</v>
      </c>
      <c r="B27" s="27"/>
      <c r="C27" s="27"/>
      <c r="D27" s="27"/>
    </row>
    <row r="28" spans="1:5" ht="110.25" x14ac:dyDescent="0.25">
      <c r="A28" s="26" t="s">
        <v>7</v>
      </c>
      <c r="B28" s="34"/>
      <c r="C28" s="34"/>
      <c r="D28" s="34"/>
      <c r="E28" s="45" t="s">
        <v>441</v>
      </c>
    </row>
    <row r="29" spans="1:5" ht="110.25" x14ac:dyDescent="0.25">
      <c r="A29" s="26" t="s">
        <v>455</v>
      </c>
      <c r="B29" s="34"/>
      <c r="C29" s="34"/>
      <c r="D29" s="34"/>
      <c r="E29" s="45" t="s">
        <v>441</v>
      </c>
    </row>
  </sheetData>
  <sheetProtection algorithmName="SHA-512" hashValue="UYwtzEu+LTHv7bND1iR3m6IF3AgjjGFmAcsL5e+kwycEjXuFHQ3SoBUAAaOM3aedgv6eZ6iYIFic+MaFee9KgQ==" saltValue="RJhz8aVkS2XMKDmqeTbZxQ==" spinCount="100000" sheet="1" objects="1" scenarios="1" formatRows="0"/>
  <dataValidations count="3">
    <dataValidation type="list" allowBlank="1" showInputMessage="1" showErrorMessage="1" sqref="B18:D18">
      <formula1>INDEX(Location,0,2)</formula1>
    </dataValidation>
    <dataValidation type="whole" allowBlank="1" showInputMessage="1" showErrorMessage="1" sqref="C11:D11">
      <formula1>1</formula1>
      <formula2>10</formula2>
    </dataValidation>
    <dataValidation type="whole" allowBlank="1" showInputMessage="1" showErrorMessage="1" sqref="B8:D8">
      <formula1>1</formula1>
      <formula2>600</formula2>
    </dataValidation>
  </dataValidations>
  <pageMargins left="0.4" right="0.4" top="0.6" bottom="0.5" header="0.3" footer="0.3"/>
  <pageSetup paperSize="9" scale="50" orientation="landscape" r:id="rId1"/>
  <extLst>
    <ext xmlns:x14="http://schemas.microsoft.com/office/spreadsheetml/2009/9/main" uri="{CCE6A557-97BC-4b89-ADB6-D9C93CAAB3DF}">
      <x14:dataValidations xmlns:xm="http://schemas.microsoft.com/office/excel/2006/main" count="5">
        <x14:dataValidation type="list" showInputMessage="1" showErrorMessage="1" prompt="Which year does your funding request apply to?">
          <x14:formula1>
            <xm:f>References!$H$2:$H$3</xm:f>
          </x14:formula1>
          <xm:sqref>B5:D5</xm:sqref>
        </x14:dataValidation>
        <x14:dataValidation type="list" showInputMessage="1" showErrorMessage="1" prompt="Which priority does your request support? ">
          <x14:formula1>
            <xm:f>References!$B$2:$B$15</xm:f>
          </x14:formula1>
          <xm:sqref>B22:D22 B25:D25 B27:D27</xm:sqref>
        </x14:dataValidation>
        <x14:dataValidation type="list" showInputMessage="1" showErrorMessage="1" prompt="Please choose &quot;one-off&quot; or &quot;ongoing&quot;">
          <x14:formula1>
            <xm:f>References!$I$2:$I$3</xm:f>
          </x14:formula1>
          <xm:sqref>B6:D6</xm:sqref>
        </x14:dataValidation>
        <x14:dataValidation type="list" showInputMessage="1" showErrorMessage="1" error="Please select a fund." prompt="Please choose the fund from the dropdown list">
          <x14:formula1>
            <xm:f>References!$A$2:$A$10</xm:f>
          </x14:formula1>
          <xm:sqref>B3:D3</xm:sqref>
        </x14:dataValidation>
        <x14:dataValidation type="list" allowBlank="1" showInputMessage="1" showErrorMessage="1">
          <x14:formula1>
            <xm:f>References!$F$3:$F$77</xm:f>
          </x14:formula1>
          <xm:sqref>B17:D17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8"/>
  <sheetViews>
    <sheetView topLeftCell="A2" zoomScale="85" zoomScaleNormal="85" workbookViewId="0">
      <selection activeCell="G77" sqref="G77"/>
    </sheetView>
  </sheetViews>
  <sheetFormatPr defaultRowHeight="15" x14ac:dyDescent="0.25"/>
  <cols>
    <col min="1" max="1" width="42.140625" customWidth="1"/>
    <col min="2" max="2" width="50.85546875" customWidth="1"/>
    <col min="3" max="3" width="6.7109375" customWidth="1"/>
    <col min="5" max="5" width="68.42578125" bestFit="1" customWidth="1"/>
    <col min="6" max="6" width="27.85546875" bestFit="1" customWidth="1"/>
    <col min="7" max="7" width="29" bestFit="1" customWidth="1"/>
    <col min="8" max="8" width="16" customWidth="1"/>
    <col min="9" max="9" width="23.28515625" customWidth="1"/>
  </cols>
  <sheetData>
    <row r="1" spans="1:9" x14ac:dyDescent="0.25">
      <c r="A1" s="16" t="s">
        <v>432</v>
      </c>
      <c r="B1" s="17" t="s">
        <v>429</v>
      </c>
      <c r="C1" s="17" t="s">
        <v>322</v>
      </c>
      <c r="D1" s="18"/>
      <c r="E1" s="18"/>
      <c r="F1" s="17" t="s">
        <v>422</v>
      </c>
      <c r="G1" s="18"/>
      <c r="H1" s="1" t="s">
        <v>436</v>
      </c>
      <c r="I1" s="1" t="s">
        <v>438</v>
      </c>
    </row>
    <row r="2" spans="1:9" x14ac:dyDescent="0.25">
      <c r="A2" s="2" t="s">
        <v>3</v>
      </c>
      <c r="B2" t="s">
        <v>427</v>
      </c>
      <c r="C2" s="1" t="s">
        <v>25</v>
      </c>
      <c r="D2" s="1" t="s">
        <v>26</v>
      </c>
      <c r="E2" s="1" t="s">
        <v>27</v>
      </c>
      <c r="F2" s="1" t="s">
        <v>420</v>
      </c>
      <c r="G2" s="1" t="s">
        <v>421</v>
      </c>
      <c r="H2">
        <v>2019</v>
      </c>
      <c r="I2" s="42" t="s">
        <v>445</v>
      </c>
    </row>
    <row r="3" spans="1:9" x14ac:dyDescent="0.25">
      <c r="A3" s="2" t="s">
        <v>425</v>
      </c>
      <c r="B3" t="s">
        <v>15</v>
      </c>
      <c r="D3" t="s">
        <v>323</v>
      </c>
      <c r="F3" t="s">
        <v>331</v>
      </c>
      <c r="G3" t="s">
        <v>332</v>
      </c>
      <c r="H3">
        <v>2020</v>
      </c>
      <c r="I3" t="s">
        <v>437</v>
      </c>
    </row>
    <row r="4" spans="1:9" x14ac:dyDescent="0.25">
      <c r="A4" s="3" t="s">
        <v>0</v>
      </c>
      <c r="B4" t="s">
        <v>446</v>
      </c>
      <c r="C4" t="s">
        <v>34</v>
      </c>
      <c r="D4">
        <v>13</v>
      </c>
      <c r="E4" t="s">
        <v>271</v>
      </c>
      <c r="F4" t="s">
        <v>333</v>
      </c>
      <c r="G4" t="s">
        <v>332</v>
      </c>
    </row>
    <row r="5" spans="1:9" x14ac:dyDescent="0.25">
      <c r="A5" s="19" t="s">
        <v>431</v>
      </c>
      <c r="B5" t="s">
        <v>450</v>
      </c>
      <c r="C5" t="s">
        <v>34</v>
      </c>
      <c r="D5">
        <v>30</v>
      </c>
      <c r="E5" t="s">
        <v>272</v>
      </c>
      <c r="F5" t="s">
        <v>334</v>
      </c>
      <c r="G5" t="s">
        <v>332</v>
      </c>
    </row>
    <row r="6" spans="1:9" x14ac:dyDescent="0.25">
      <c r="A6" s="10" t="s">
        <v>14</v>
      </c>
      <c r="B6" t="s">
        <v>447</v>
      </c>
      <c r="C6" t="s">
        <v>34</v>
      </c>
      <c r="D6">
        <v>40</v>
      </c>
      <c r="E6" t="s">
        <v>273</v>
      </c>
      <c r="F6" t="s">
        <v>335</v>
      </c>
      <c r="G6" t="s">
        <v>336</v>
      </c>
    </row>
    <row r="7" spans="1:9" x14ac:dyDescent="0.25">
      <c r="A7" s="3" t="s">
        <v>1</v>
      </c>
      <c r="B7" t="s">
        <v>9</v>
      </c>
      <c r="C7" t="s">
        <v>34</v>
      </c>
      <c r="D7">
        <v>49</v>
      </c>
      <c r="E7" t="s">
        <v>274</v>
      </c>
      <c r="F7" t="s">
        <v>337</v>
      </c>
      <c r="G7" t="s">
        <v>336</v>
      </c>
    </row>
    <row r="8" spans="1:9" x14ac:dyDescent="0.25">
      <c r="A8" s="3" t="s">
        <v>2</v>
      </c>
      <c r="B8" t="s">
        <v>10</v>
      </c>
      <c r="C8" t="s">
        <v>34</v>
      </c>
      <c r="D8">
        <v>86</v>
      </c>
      <c r="E8" t="s">
        <v>275</v>
      </c>
      <c r="F8" t="s">
        <v>338</v>
      </c>
      <c r="G8" t="s">
        <v>336</v>
      </c>
    </row>
    <row r="9" spans="1:9" x14ac:dyDescent="0.25">
      <c r="A9" s="2" t="s">
        <v>4</v>
      </c>
      <c r="B9" t="s">
        <v>11</v>
      </c>
      <c r="C9" t="s">
        <v>34</v>
      </c>
      <c r="D9">
        <v>96</v>
      </c>
      <c r="E9" t="s">
        <v>276</v>
      </c>
      <c r="F9" t="s">
        <v>339</v>
      </c>
      <c r="G9" t="s">
        <v>336</v>
      </c>
    </row>
    <row r="10" spans="1:9" x14ac:dyDescent="0.25">
      <c r="A10" s="2" t="s">
        <v>451</v>
      </c>
      <c r="B10" t="s">
        <v>12</v>
      </c>
      <c r="C10" t="s">
        <v>34</v>
      </c>
      <c r="D10">
        <v>135</v>
      </c>
      <c r="E10" t="s">
        <v>277</v>
      </c>
      <c r="F10" t="s">
        <v>340</v>
      </c>
      <c r="G10" t="s">
        <v>336</v>
      </c>
    </row>
    <row r="11" spans="1:9" x14ac:dyDescent="0.25">
      <c r="B11" t="s">
        <v>430</v>
      </c>
      <c r="C11" t="s">
        <v>34</v>
      </c>
      <c r="D11">
        <v>144</v>
      </c>
      <c r="E11" t="s">
        <v>278</v>
      </c>
      <c r="F11" t="s">
        <v>341</v>
      </c>
      <c r="G11" t="s">
        <v>336</v>
      </c>
    </row>
    <row r="12" spans="1:9" x14ac:dyDescent="0.25">
      <c r="B12" t="s">
        <v>13</v>
      </c>
      <c r="C12" t="s">
        <v>34</v>
      </c>
      <c r="D12">
        <v>158</v>
      </c>
      <c r="E12" t="s">
        <v>279</v>
      </c>
      <c r="F12" t="s">
        <v>342</v>
      </c>
      <c r="G12" t="s">
        <v>336</v>
      </c>
    </row>
    <row r="13" spans="1:9" x14ac:dyDescent="0.25">
      <c r="B13" t="s">
        <v>449</v>
      </c>
      <c r="C13" t="s">
        <v>34</v>
      </c>
      <c r="D13">
        <v>179</v>
      </c>
      <c r="E13" t="s">
        <v>280</v>
      </c>
      <c r="F13" t="s">
        <v>343</v>
      </c>
      <c r="G13" t="s">
        <v>344</v>
      </c>
    </row>
    <row r="14" spans="1:9" x14ac:dyDescent="0.25">
      <c r="B14" t="s">
        <v>448</v>
      </c>
      <c r="C14" t="s">
        <v>34</v>
      </c>
      <c r="D14">
        <v>243</v>
      </c>
      <c r="E14" t="s">
        <v>281</v>
      </c>
      <c r="F14" t="s">
        <v>345</v>
      </c>
      <c r="G14" t="s">
        <v>344</v>
      </c>
    </row>
    <row r="15" spans="1:9" x14ac:dyDescent="0.25">
      <c r="C15" t="s">
        <v>34</v>
      </c>
      <c r="D15">
        <v>257</v>
      </c>
      <c r="E15" t="s">
        <v>282</v>
      </c>
      <c r="F15" t="s">
        <v>346</v>
      </c>
      <c r="G15" t="s">
        <v>344</v>
      </c>
    </row>
    <row r="16" spans="1:9" x14ac:dyDescent="0.25">
      <c r="C16" t="s">
        <v>34</v>
      </c>
      <c r="D16">
        <v>273</v>
      </c>
      <c r="E16" t="s">
        <v>283</v>
      </c>
      <c r="F16" t="s">
        <v>347</v>
      </c>
      <c r="G16" t="s">
        <v>344</v>
      </c>
    </row>
    <row r="17" spans="3:7" x14ac:dyDescent="0.25">
      <c r="C17" t="s">
        <v>34</v>
      </c>
      <c r="D17">
        <v>296</v>
      </c>
      <c r="E17" t="s">
        <v>284</v>
      </c>
      <c r="F17" t="s">
        <v>348</v>
      </c>
      <c r="G17" t="s">
        <v>344</v>
      </c>
    </row>
    <row r="18" spans="3:7" x14ac:dyDescent="0.25">
      <c r="C18" t="s">
        <v>34</v>
      </c>
      <c r="D18">
        <v>334</v>
      </c>
      <c r="E18" t="s">
        <v>285</v>
      </c>
      <c r="F18" t="s">
        <v>349</v>
      </c>
      <c r="G18" t="s">
        <v>344</v>
      </c>
    </row>
    <row r="19" spans="3:7" x14ac:dyDescent="0.25">
      <c r="C19" t="s">
        <v>34</v>
      </c>
      <c r="D19">
        <v>336</v>
      </c>
      <c r="E19" t="s">
        <v>286</v>
      </c>
      <c r="F19" t="s">
        <v>350</v>
      </c>
      <c r="G19" t="s">
        <v>344</v>
      </c>
    </row>
    <row r="20" spans="3:7" x14ac:dyDescent="0.25">
      <c r="C20" t="s">
        <v>34</v>
      </c>
      <c r="D20">
        <v>3231</v>
      </c>
      <c r="E20" t="s">
        <v>287</v>
      </c>
      <c r="F20" t="s">
        <v>351</v>
      </c>
      <c r="G20" t="s">
        <v>344</v>
      </c>
    </row>
    <row r="21" spans="3:7" x14ac:dyDescent="0.25">
      <c r="C21" t="s">
        <v>35</v>
      </c>
      <c r="D21">
        <v>5666</v>
      </c>
      <c r="E21" t="s">
        <v>289</v>
      </c>
      <c r="F21" t="s">
        <v>352</v>
      </c>
      <c r="G21" t="s">
        <v>344</v>
      </c>
    </row>
    <row r="22" spans="3:7" x14ac:dyDescent="0.25">
      <c r="C22" t="s">
        <v>35</v>
      </c>
      <c r="D22">
        <v>5668</v>
      </c>
      <c r="E22" t="s">
        <v>290</v>
      </c>
      <c r="F22" t="s">
        <v>353</v>
      </c>
      <c r="G22" t="s">
        <v>344</v>
      </c>
    </row>
    <row r="23" spans="3:7" x14ac:dyDescent="0.25">
      <c r="C23" t="s">
        <v>35</v>
      </c>
      <c r="D23">
        <v>5673</v>
      </c>
      <c r="E23" t="s">
        <v>291</v>
      </c>
      <c r="F23" t="s">
        <v>354</v>
      </c>
      <c r="G23" t="s">
        <v>355</v>
      </c>
    </row>
    <row r="24" spans="3:7" x14ac:dyDescent="0.25">
      <c r="C24" t="s">
        <v>35</v>
      </c>
      <c r="D24">
        <v>5675</v>
      </c>
      <c r="E24" t="s">
        <v>292</v>
      </c>
      <c r="F24" t="s">
        <v>356</v>
      </c>
      <c r="G24" t="s">
        <v>355</v>
      </c>
    </row>
    <row r="25" spans="3:7" x14ac:dyDescent="0.25">
      <c r="C25" t="s">
        <v>35</v>
      </c>
      <c r="D25">
        <v>5676</v>
      </c>
      <c r="E25" t="s">
        <v>293</v>
      </c>
      <c r="F25" t="s">
        <v>357</v>
      </c>
      <c r="G25" t="s">
        <v>355</v>
      </c>
    </row>
    <row r="26" spans="3:7" x14ac:dyDescent="0.25">
      <c r="C26" t="s">
        <v>35</v>
      </c>
      <c r="D26">
        <v>5681</v>
      </c>
      <c r="E26" t="s">
        <v>294</v>
      </c>
      <c r="F26" t="s">
        <v>358</v>
      </c>
      <c r="G26" t="s">
        <v>355</v>
      </c>
    </row>
    <row r="27" spans="3:7" x14ac:dyDescent="0.25">
      <c r="C27" t="s">
        <v>35</v>
      </c>
      <c r="D27">
        <v>5683</v>
      </c>
      <c r="E27" t="s">
        <v>295</v>
      </c>
      <c r="F27" t="s">
        <v>359</v>
      </c>
      <c r="G27" t="s">
        <v>355</v>
      </c>
    </row>
    <row r="28" spans="3:7" x14ac:dyDescent="0.25">
      <c r="C28" t="s">
        <v>35</v>
      </c>
      <c r="D28">
        <v>5686</v>
      </c>
      <c r="E28" t="s">
        <v>296</v>
      </c>
      <c r="F28" t="s">
        <v>360</v>
      </c>
      <c r="G28" t="s">
        <v>355</v>
      </c>
    </row>
    <row r="29" spans="3:7" x14ac:dyDescent="0.25">
      <c r="C29" t="s">
        <v>36</v>
      </c>
      <c r="D29">
        <v>5687</v>
      </c>
      <c r="E29" t="s">
        <v>309</v>
      </c>
      <c r="F29" t="s">
        <v>361</v>
      </c>
      <c r="G29" t="s">
        <v>362</v>
      </c>
    </row>
    <row r="30" spans="3:7" x14ac:dyDescent="0.25">
      <c r="C30" t="s">
        <v>35</v>
      </c>
      <c r="D30">
        <v>5689</v>
      </c>
      <c r="E30" t="s">
        <v>297</v>
      </c>
      <c r="F30" t="s">
        <v>363</v>
      </c>
      <c r="G30" t="s">
        <v>364</v>
      </c>
    </row>
    <row r="31" spans="3:7" x14ac:dyDescent="0.25">
      <c r="C31" t="s">
        <v>35</v>
      </c>
      <c r="D31">
        <v>5690</v>
      </c>
      <c r="E31" t="s">
        <v>298</v>
      </c>
      <c r="F31" t="s">
        <v>365</v>
      </c>
      <c r="G31" t="s">
        <v>364</v>
      </c>
    </row>
    <row r="32" spans="3:7" x14ac:dyDescent="0.25">
      <c r="C32" t="s">
        <v>35</v>
      </c>
      <c r="D32">
        <v>5694</v>
      </c>
      <c r="E32" t="s">
        <v>299</v>
      </c>
      <c r="F32" t="s">
        <v>366</v>
      </c>
      <c r="G32" t="s">
        <v>364</v>
      </c>
    </row>
    <row r="33" spans="3:7" x14ac:dyDescent="0.25">
      <c r="C33" t="s">
        <v>35</v>
      </c>
      <c r="D33">
        <v>5697</v>
      </c>
      <c r="E33" t="s">
        <v>300</v>
      </c>
      <c r="F33" t="s">
        <v>367</v>
      </c>
      <c r="G33" t="s">
        <v>364</v>
      </c>
    </row>
    <row r="34" spans="3:7" x14ac:dyDescent="0.25">
      <c r="C34" t="s">
        <v>36</v>
      </c>
      <c r="D34">
        <v>5912</v>
      </c>
      <c r="E34" t="s">
        <v>310</v>
      </c>
      <c r="F34" t="s">
        <v>368</v>
      </c>
      <c r="G34" t="s">
        <v>369</v>
      </c>
    </row>
    <row r="35" spans="3:7" x14ac:dyDescent="0.25">
      <c r="C35" t="s">
        <v>29</v>
      </c>
      <c r="D35">
        <v>6004</v>
      </c>
      <c r="E35" t="s">
        <v>46</v>
      </c>
      <c r="F35" t="s">
        <v>370</v>
      </c>
      <c r="G35" t="s">
        <v>369</v>
      </c>
    </row>
    <row r="36" spans="3:7" x14ac:dyDescent="0.25">
      <c r="C36" t="s">
        <v>29</v>
      </c>
      <c r="D36">
        <v>6006</v>
      </c>
      <c r="E36" t="s">
        <v>47</v>
      </c>
      <c r="F36" t="s">
        <v>371</v>
      </c>
      <c r="G36" t="s">
        <v>369</v>
      </c>
    </row>
    <row r="37" spans="3:7" x14ac:dyDescent="0.25">
      <c r="C37" t="s">
        <v>29</v>
      </c>
      <c r="D37">
        <v>6007</v>
      </c>
      <c r="E37" t="s">
        <v>48</v>
      </c>
      <c r="F37" t="s">
        <v>372</v>
      </c>
      <c r="G37" t="s">
        <v>373</v>
      </c>
    </row>
    <row r="38" spans="3:7" x14ac:dyDescent="0.25">
      <c r="C38" t="s">
        <v>29</v>
      </c>
      <c r="D38">
        <v>6008</v>
      </c>
      <c r="E38" t="s">
        <v>49</v>
      </c>
      <c r="F38" t="s">
        <v>374</v>
      </c>
      <c r="G38" t="s">
        <v>373</v>
      </c>
    </row>
    <row r="39" spans="3:7" x14ac:dyDescent="0.25">
      <c r="C39" t="s">
        <v>29</v>
      </c>
      <c r="D39">
        <v>6009</v>
      </c>
      <c r="E39" t="s">
        <v>50</v>
      </c>
      <c r="F39" t="s">
        <v>375</v>
      </c>
      <c r="G39" t="s">
        <v>373</v>
      </c>
    </row>
    <row r="40" spans="3:7" x14ac:dyDescent="0.25">
      <c r="C40" t="s">
        <v>29</v>
      </c>
      <c r="D40">
        <v>6010</v>
      </c>
      <c r="E40" t="s">
        <v>51</v>
      </c>
      <c r="F40" t="s">
        <v>376</v>
      </c>
      <c r="G40" t="s">
        <v>373</v>
      </c>
    </row>
    <row r="41" spans="3:7" x14ac:dyDescent="0.25">
      <c r="C41" t="s">
        <v>29</v>
      </c>
      <c r="D41">
        <v>6011</v>
      </c>
      <c r="E41" t="s">
        <v>52</v>
      </c>
      <c r="F41" t="s">
        <v>377</v>
      </c>
      <c r="G41" t="s">
        <v>373</v>
      </c>
    </row>
    <row r="42" spans="3:7" x14ac:dyDescent="0.25">
      <c r="C42" t="s">
        <v>29</v>
      </c>
      <c r="D42">
        <v>6012</v>
      </c>
      <c r="E42" t="s">
        <v>53</v>
      </c>
      <c r="F42" t="s">
        <v>378</v>
      </c>
      <c r="G42" t="s">
        <v>373</v>
      </c>
    </row>
    <row r="43" spans="3:7" x14ac:dyDescent="0.25">
      <c r="C43" t="s">
        <v>29</v>
      </c>
      <c r="D43">
        <v>6013</v>
      </c>
      <c r="E43" t="s">
        <v>54</v>
      </c>
      <c r="F43" t="s">
        <v>379</v>
      </c>
      <c r="G43" t="s">
        <v>373</v>
      </c>
    </row>
    <row r="44" spans="3:7" x14ac:dyDescent="0.25">
      <c r="C44" t="s">
        <v>29</v>
      </c>
      <c r="D44">
        <v>6014</v>
      </c>
      <c r="E44" t="s">
        <v>55</v>
      </c>
      <c r="F44" t="s">
        <v>380</v>
      </c>
      <c r="G44" t="s">
        <v>381</v>
      </c>
    </row>
    <row r="45" spans="3:7" x14ac:dyDescent="0.25">
      <c r="C45" t="s">
        <v>29</v>
      </c>
      <c r="D45">
        <v>6015</v>
      </c>
      <c r="E45" t="s">
        <v>56</v>
      </c>
      <c r="F45" t="s">
        <v>382</v>
      </c>
      <c r="G45" t="s">
        <v>381</v>
      </c>
    </row>
    <row r="46" spans="3:7" x14ac:dyDescent="0.25">
      <c r="C46" t="s">
        <v>29</v>
      </c>
      <c r="D46">
        <v>6017</v>
      </c>
      <c r="E46" t="s">
        <v>57</v>
      </c>
      <c r="F46" t="s">
        <v>383</v>
      </c>
      <c r="G46" t="s">
        <v>381</v>
      </c>
    </row>
    <row r="47" spans="3:7" x14ac:dyDescent="0.25">
      <c r="C47" t="s">
        <v>29</v>
      </c>
      <c r="D47">
        <v>6019</v>
      </c>
      <c r="E47" t="s">
        <v>58</v>
      </c>
      <c r="F47" t="s">
        <v>384</v>
      </c>
      <c r="G47" t="s">
        <v>381</v>
      </c>
    </row>
    <row r="48" spans="3:7" x14ac:dyDescent="0.25">
      <c r="C48" t="s">
        <v>29</v>
      </c>
      <c r="D48">
        <v>6022</v>
      </c>
      <c r="E48" t="s">
        <v>59</v>
      </c>
      <c r="F48" t="s">
        <v>385</v>
      </c>
      <c r="G48" t="s">
        <v>381</v>
      </c>
    </row>
    <row r="49" spans="3:7" x14ac:dyDescent="0.25">
      <c r="C49" t="s">
        <v>29</v>
      </c>
      <c r="D49">
        <v>6024</v>
      </c>
      <c r="E49" t="s">
        <v>60</v>
      </c>
      <c r="F49" t="s">
        <v>386</v>
      </c>
      <c r="G49" t="s">
        <v>381</v>
      </c>
    </row>
    <row r="50" spans="3:7" x14ac:dyDescent="0.25">
      <c r="C50" t="s">
        <v>29</v>
      </c>
      <c r="D50">
        <v>6025</v>
      </c>
      <c r="E50" t="s">
        <v>61</v>
      </c>
      <c r="F50" t="s">
        <v>387</v>
      </c>
      <c r="G50" t="s">
        <v>381</v>
      </c>
    </row>
    <row r="51" spans="3:7" x14ac:dyDescent="0.25">
      <c r="C51" t="s">
        <v>35</v>
      </c>
      <c r="D51">
        <v>6129</v>
      </c>
      <c r="E51" t="s">
        <v>301</v>
      </c>
      <c r="F51" t="s">
        <v>388</v>
      </c>
      <c r="G51" t="s">
        <v>381</v>
      </c>
    </row>
    <row r="52" spans="3:7" x14ac:dyDescent="0.25">
      <c r="C52" t="s">
        <v>35</v>
      </c>
      <c r="D52">
        <v>6223</v>
      </c>
      <c r="E52" t="s">
        <v>302</v>
      </c>
      <c r="F52" t="s">
        <v>389</v>
      </c>
      <c r="G52" t="s">
        <v>390</v>
      </c>
    </row>
    <row r="53" spans="3:7" x14ac:dyDescent="0.25">
      <c r="C53" t="s">
        <v>35</v>
      </c>
      <c r="D53">
        <v>6425</v>
      </c>
      <c r="E53" t="s">
        <v>303</v>
      </c>
      <c r="F53" t="s">
        <v>391</v>
      </c>
      <c r="G53" t="s">
        <v>392</v>
      </c>
    </row>
    <row r="54" spans="3:7" x14ac:dyDescent="0.25">
      <c r="C54" t="s">
        <v>35</v>
      </c>
      <c r="D54">
        <v>6544</v>
      </c>
      <c r="E54" t="s">
        <v>304</v>
      </c>
      <c r="F54" t="s">
        <v>393</v>
      </c>
      <c r="G54" t="s">
        <v>394</v>
      </c>
    </row>
    <row r="55" spans="3:7" x14ac:dyDescent="0.25">
      <c r="C55" t="s">
        <v>35</v>
      </c>
      <c r="D55">
        <v>6548</v>
      </c>
      <c r="E55" t="s">
        <v>305</v>
      </c>
      <c r="F55" t="s">
        <v>395</v>
      </c>
      <c r="G55" t="s">
        <v>396</v>
      </c>
    </row>
    <row r="56" spans="3:7" x14ac:dyDescent="0.25">
      <c r="C56" t="s">
        <v>35</v>
      </c>
      <c r="D56">
        <v>6555</v>
      </c>
      <c r="E56" t="s">
        <v>306</v>
      </c>
      <c r="F56" t="s">
        <v>397</v>
      </c>
      <c r="G56" t="s">
        <v>396</v>
      </c>
    </row>
    <row r="57" spans="3:7" x14ac:dyDescent="0.25">
      <c r="C57" t="s">
        <v>28</v>
      </c>
      <c r="D57">
        <v>7001</v>
      </c>
      <c r="E57" t="s">
        <v>38</v>
      </c>
      <c r="F57" t="s">
        <v>398</v>
      </c>
      <c r="G57" t="s">
        <v>396</v>
      </c>
    </row>
    <row r="58" spans="3:7" x14ac:dyDescent="0.25">
      <c r="C58" t="s">
        <v>28</v>
      </c>
      <c r="D58">
        <v>7002</v>
      </c>
      <c r="E58" t="s">
        <v>39</v>
      </c>
      <c r="F58" t="s">
        <v>399</v>
      </c>
      <c r="G58" t="s">
        <v>400</v>
      </c>
    </row>
    <row r="59" spans="3:7" x14ac:dyDescent="0.25">
      <c r="C59" t="s">
        <v>28</v>
      </c>
      <c r="D59">
        <v>7003</v>
      </c>
      <c r="E59" t="s">
        <v>40</v>
      </c>
      <c r="F59" t="s">
        <v>401</v>
      </c>
      <c r="G59" t="s">
        <v>400</v>
      </c>
    </row>
    <row r="60" spans="3:7" x14ac:dyDescent="0.25">
      <c r="C60" t="s">
        <v>28</v>
      </c>
      <c r="D60">
        <v>7004</v>
      </c>
      <c r="E60" t="s">
        <v>41</v>
      </c>
      <c r="F60" t="s">
        <v>402</v>
      </c>
      <c r="G60" t="s">
        <v>400</v>
      </c>
    </row>
    <row r="61" spans="3:7" x14ac:dyDescent="0.25">
      <c r="C61" t="s">
        <v>28</v>
      </c>
      <c r="D61">
        <v>7005</v>
      </c>
      <c r="E61" t="s">
        <v>42</v>
      </c>
      <c r="F61" t="s">
        <v>403</v>
      </c>
      <c r="G61" t="s">
        <v>400</v>
      </c>
    </row>
    <row r="62" spans="3:7" x14ac:dyDescent="0.25">
      <c r="C62" t="s">
        <v>28</v>
      </c>
      <c r="D62">
        <v>7006</v>
      </c>
      <c r="E62" t="s">
        <v>43</v>
      </c>
      <c r="F62" t="s">
        <v>404</v>
      </c>
      <c r="G62" t="s">
        <v>400</v>
      </c>
    </row>
    <row r="63" spans="3:7" x14ac:dyDescent="0.25">
      <c r="C63" t="s">
        <v>28</v>
      </c>
      <c r="D63">
        <v>7007</v>
      </c>
      <c r="E63" t="s">
        <v>44</v>
      </c>
      <c r="F63" t="s">
        <v>405</v>
      </c>
      <c r="G63" t="s">
        <v>400</v>
      </c>
    </row>
    <row r="64" spans="3:7" x14ac:dyDescent="0.25">
      <c r="C64" t="s">
        <v>28</v>
      </c>
      <c r="D64">
        <v>7008</v>
      </c>
      <c r="E64" t="s">
        <v>45</v>
      </c>
      <c r="F64" t="s">
        <v>406</v>
      </c>
      <c r="G64" t="s">
        <v>400</v>
      </c>
    </row>
    <row r="65" spans="3:7" x14ac:dyDescent="0.25">
      <c r="C65" t="s">
        <v>33</v>
      </c>
      <c r="D65">
        <v>7123</v>
      </c>
      <c r="E65" t="s">
        <v>90</v>
      </c>
      <c r="F65" t="s">
        <v>407</v>
      </c>
      <c r="G65" t="s">
        <v>400</v>
      </c>
    </row>
    <row r="66" spans="3:7" x14ac:dyDescent="0.25">
      <c r="C66" t="s">
        <v>33</v>
      </c>
      <c r="D66">
        <v>7170</v>
      </c>
      <c r="E66" t="s">
        <v>91</v>
      </c>
      <c r="F66" t="s">
        <v>418</v>
      </c>
      <c r="G66" t="s">
        <v>400</v>
      </c>
    </row>
    <row r="67" spans="3:7" x14ac:dyDescent="0.25">
      <c r="C67" t="s">
        <v>33</v>
      </c>
      <c r="D67">
        <v>7198</v>
      </c>
      <c r="E67" t="s">
        <v>92</v>
      </c>
      <c r="F67" s="11" t="s">
        <v>408</v>
      </c>
      <c r="G67" s="11" t="s">
        <v>400</v>
      </c>
    </row>
    <row r="68" spans="3:7" x14ac:dyDescent="0.25">
      <c r="C68" t="s">
        <v>33</v>
      </c>
      <c r="D68">
        <v>7252</v>
      </c>
      <c r="E68" t="s">
        <v>93</v>
      </c>
      <c r="F68" t="s">
        <v>410</v>
      </c>
      <c r="G68" t="s">
        <v>409</v>
      </c>
    </row>
    <row r="69" spans="3:7" x14ac:dyDescent="0.25">
      <c r="C69" t="s">
        <v>33</v>
      </c>
      <c r="D69">
        <v>7256</v>
      </c>
      <c r="E69" t="s">
        <v>94</v>
      </c>
      <c r="F69" t="s">
        <v>411</v>
      </c>
      <c r="G69" t="s">
        <v>409</v>
      </c>
    </row>
    <row r="70" spans="3:7" x14ac:dyDescent="0.25">
      <c r="C70" t="s">
        <v>33</v>
      </c>
      <c r="D70">
        <v>7265</v>
      </c>
      <c r="E70" t="s">
        <v>95</v>
      </c>
      <c r="F70" t="s">
        <v>412</v>
      </c>
      <c r="G70" t="s">
        <v>409</v>
      </c>
    </row>
    <row r="71" spans="3:7" x14ac:dyDescent="0.25">
      <c r="C71" t="s">
        <v>33</v>
      </c>
      <c r="D71">
        <v>7282</v>
      </c>
      <c r="E71" t="s">
        <v>96</v>
      </c>
      <c r="F71" t="s">
        <v>413</v>
      </c>
      <c r="G71" t="s">
        <v>409</v>
      </c>
    </row>
    <row r="72" spans="3:7" x14ac:dyDescent="0.25">
      <c r="C72" t="s">
        <v>33</v>
      </c>
      <c r="D72">
        <v>7318</v>
      </c>
      <c r="E72" t="s">
        <v>97</v>
      </c>
      <c r="F72" t="s">
        <v>414</v>
      </c>
      <c r="G72" t="s">
        <v>415</v>
      </c>
    </row>
    <row r="73" spans="3:7" x14ac:dyDescent="0.25">
      <c r="C73" t="s">
        <v>33</v>
      </c>
      <c r="D73">
        <v>7326</v>
      </c>
      <c r="E73" t="s">
        <v>98</v>
      </c>
      <c r="F73" t="s">
        <v>416</v>
      </c>
      <c r="G73" t="s">
        <v>415</v>
      </c>
    </row>
    <row r="74" spans="3:7" x14ac:dyDescent="0.25">
      <c r="C74" t="s">
        <v>33</v>
      </c>
      <c r="D74">
        <v>7352</v>
      </c>
      <c r="E74" t="s">
        <v>99</v>
      </c>
      <c r="F74" t="s">
        <v>417</v>
      </c>
      <c r="G74" t="s">
        <v>415</v>
      </c>
    </row>
    <row r="75" spans="3:7" x14ac:dyDescent="0.25">
      <c r="C75" t="s">
        <v>33</v>
      </c>
      <c r="D75">
        <v>7356</v>
      </c>
      <c r="E75" t="s">
        <v>100</v>
      </c>
      <c r="F75" t="s">
        <v>419</v>
      </c>
      <c r="G75" t="s">
        <v>419</v>
      </c>
    </row>
    <row r="76" spans="3:7" x14ac:dyDescent="0.25">
      <c r="C76" t="s">
        <v>33</v>
      </c>
      <c r="D76">
        <v>7372</v>
      </c>
      <c r="E76" t="s">
        <v>101</v>
      </c>
      <c r="F76" t="s">
        <v>453</v>
      </c>
      <c r="G76" t="s">
        <v>454</v>
      </c>
    </row>
    <row r="77" spans="3:7" x14ac:dyDescent="0.25">
      <c r="C77" t="s">
        <v>33</v>
      </c>
      <c r="D77">
        <v>7380</v>
      </c>
      <c r="E77" t="s">
        <v>102</v>
      </c>
      <c r="F77" t="s">
        <v>452</v>
      </c>
      <c r="G77" t="s">
        <v>452</v>
      </c>
    </row>
    <row r="78" spans="3:7" x14ac:dyDescent="0.25">
      <c r="C78" t="s">
        <v>33</v>
      </c>
      <c r="D78">
        <v>7381</v>
      </c>
      <c r="E78" t="s">
        <v>103</v>
      </c>
    </row>
    <row r="79" spans="3:7" x14ac:dyDescent="0.25">
      <c r="C79" t="s">
        <v>32</v>
      </c>
      <c r="D79">
        <v>7391</v>
      </c>
      <c r="E79" t="s">
        <v>76</v>
      </c>
    </row>
    <row r="80" spans="3:7" x14ac:dyDescent="0.25">
      <c r="C80" t="s">
        <v>33</v>
      </c>
      <c r="D80">
        <v>7402</v>
      </c>
      <c r="E80" t="s">
        <v>104</v>
      </c>
    </row>
    <row r="81" spans="3:5" x14ac:dyDescent="0.25">
      <c r="C81" t="s">
        <v>33</v>
      </c>
      <c r="D81">
        <v>7413</v>
      </c>
      <c r="E81" t="s">
        <v>105</v>
      </c>
    </row>
    <row r="82" spans="3:5" x14ac:dyDescent="0.25">
      <c r="C82" t="s">
        <v>33</v>
      </c>
      <c r="D82">
        <v>7421</v>
      </c>
      <c r="E82" t="s">
        <v>106</v>
      </c>
    </row>
    <row r="83" spans="3:5" x14ac:dyDescent="0.25">
      <c r="C83" t="s">
        <v>33</v>
      </c>
      <c r="D83">
        <v>7428</v>
      </c>
      <c r="E83" t="s">
        <v>107</v>
      </c>
    </row>
    <row r="84" spans="3:5" x14ac:dyDescent="0.25">
      <c r="C84" t="s">
        <v>33</v>
      </c>
      <c r="D84">
        <v>7445</v>
      </c>
      <c r="E84" t="s">
        <v>108</v>
      </c>
    </row>
    <row r="85" spans="3:5" x14ac:dyDescent="0.25">
      <c r="C85" t="s">
        <v>33</v>
      </c>
      <c r="D85">
        <v>7466</v>
      </c>
      <c r="E85" t="s">
        <v>311</v>
      </c>
    </row>
    <row r="86" spans="3:5" x14ac:dyDescent="0.25">
      <c r="C86" t="s">
        <v>33</v>
      </c>
      <c r="D86">
        <v>7488</v>
      </c>
      <c r="E86" t="s">
        <v>312</v>
      </c>
    </row>
    <row r="87" spans="3:5" x14ac:dyDescent="0.25">
      <c r="C87" t="s">
        <v>35</v>
      </c>
      <c r="D87">
        <v>7491</v>
      </c>
      <c r="E87" t="s">
        <v>321</v>
      </c>
    </row>
    <row r="88" spans="3:5" x14ac:dyDescent="0.25">
      <c r="C88" t="s">
        <v>33</v>
      </c>
      <c r="D88">
        <v>7502</v>
      </c>
      <c r="E88" t="s">
        <v>109</v>
      </c>
    </row>
    <row r="89" spans="3:5" x14ac:dyDescent="0.25">
      <c r="C89" t="s">
        <v>33</v>
      </c>
      <c r="D89">
        <v>7526</v>
      </c>
      <c r="E89" t="s">
        <v>110</v>
      </c>
    </row>
    <row r="90" spans="3:5" x14ac:dyDescent="0.25">
      <c r="C90" t="s">
        <v>33</v>
      </c>
      <c r="D90">
        <v>7542</v>
      </c>
      <c r="E90" t="s">
        <v>111</v>
      </c>
    </row>
    <row r="91" spans="3:5" x14ac:dyDescent="0.25">
      <c r="C91" t="s">
        <v>33</v>
      </c>
      <c r="D91">
        <v>7548</v>
      </c>
      <c r="E91" t="s">
        <v>112</v>
      </c>
    </row>
    <row r="92" spans="3:5" x14ac:dyDescent="0.25">
      <c r="C92" t="s">
        <v>33</v>
      </c>
      <c r="D92">
        <v>7575</v>
      </c>
      <c r="E92" t="s">
        <v>113</v>
      </c>
    </row>
    <row r="93" spans="3:5" x14ac:dyDescent="0.25">
      <c r="C93" t="s">
        <v>33</v>
      </c>
      <c r="D93">
        <v>7577</v>
      </c>
      <c r="E93" t="s">
        <v>114</v>
      </c>
    </row>
    <row r="94" spans="3:5" x14ac:dyDescent="0.25">
      <c r="C94" t="s">
        <v>33</v>
      </c>
      <c r="D94">
        <v>7608</v>
      </c>
      <c r="E94" t="s">
        <v>115</v>
      </c>
    </row>
    <row r="95" spans="3:5" x14ac:dyDescent="0.25">
      <c r="C95" t="s">
        <v>33</v>
      </c>
      <c r="D95">
        <v>7610</v>
      </c>
      <c r="E95" t="s">
        <v>116</v>
      </c>
    </row>
    <row r="96" spans="3:5" x14ac:dyDescent="0.25">
      <c r="C96" t="s">
        <v>33</v>
      </c>
      <c r="D96">
        <v>7627</v>
      </c>
      <c r="E96" t="s">
        <v>117</v>
      </c>
    </row>
    <row r="97" spans="3:5" x14ac:dyDescent="0.25">
      <c r="C97" t="s">
        <v>33</v>
      </c>
      <c r="D97">
        <v>7637</v>
      </c>
      <c r="E97" t="s">
        <v>118</v>
      </c>
    </row>
    <row r="98" spans="3:5" x14ac:dyDescent="0.25">
      <c r="C98" t="s">
        <v>33</v>
      </c>
      <c r="D98">
        <v>7638</v>
      </c>
      <c r="E98" t="s">
        <v>119</v>
      </c>
    </row>
    <row r="99" spans="3:5" x14ac:dyDescent="0.25">
      <c r="C99" t="s">
        <v>33</v>
      </c>
      <c r="D99">
        <v>7647</v>
      </c>
      <c r="E99" t="s">
        <v>120</v>
      </c>
    </row>
    <row r="100" spans="3:5" x14ac:dyDescent="0.25">
      <c r="C100" t="s">
        <v>33</v>
      </c>
      <c r="D100">
        <v>7661</v>
      </c>
      <c r="E100" t="s">
        <v>121</v>
      </c>
    </row>
    <row r="101" spans="3:5" x14ac:dyDescent="0.25">
      <c r="C101" t="s">
        <v>33</v>
      </c>
      <c r="D101">
        <v>7674</v>
      </c>
      <c r="E101" t="s">
        <v>122</v>
      </c>
    </row>
    <row r="102" spans="3:5" x14ac:dyDescent="0.25">
      <c r="C102" t="s">
        <v>33</v>
      </c>
      <c r="D102">
        <v>7682</v>
      </c>
      <c r="E102" t="s">
        <v>123</v>
      </c>
    </row>
    <row r="103" spans="3:5" x14ac:dyDescent="0.25">
      <c r="C103" t="s">
        <v>33</v>
      </c>
      <c r="D103">
        <v>7694</v>
      </c>
      <c r="E103" t="s">
        <v>124</v>
      </c>
    </row>
    <row r="104" spans="3:5" x14ac:dyDescent="0.25">
      <c r="C104" t="s">
        <v>33</v>
      </c>
      <c r="D104">
        <v>7703</v>
      </c>
      <c r="E104" t="s">
        <v>125</v>
      </c>
    </row>
    <row r="105" spans="3:5" x14ac:dyDescent="0.25">
      <c r="C105" t="s">
        <v>33</v>
      </c>
      <c r="D105">
        <v>7804</v>
      </c>
      <c r="E105" t="s">
        <v>126</v>
      </c>
    </row>
    <row r="106" spans="3:5" x14ac:dyDescent="0.25">
      <c r="C106" t="s">
        <v>33</v>
      </c>
      <c r="D106">
        <v>7817</v>
      </c>
      <c r="E106" t="s">
        <v>127</v>
      </c>
    </row>
    <row r="107" spans="3:5" x14ac:dyDescent="0.25">
      <c r="C107" t="s">
        <v>33</v>
      </c>
      <c r="D107">
        <v>7826</v>
      </c>
      <c r="E107" t="s">
        <v>128</v>
      </c>
    </row>
    <row r="108" spans="3:5" x14ac:dyDescent="0.25">
      <c r="C108" t="s">
        <v>33</v>
      </c>
      <c r="D108">
        <v>7841</v>
      </c>
      <c r="E108" t="s">
        <v>129</v>
      </c>
    </row>
    <row r="109" spans="3:5" x14ac:dyDescent="0.25">
      <c r="C109" t="s">
        <v>33</v>
      </c>
      <c r="D109">
        <v>7846</v>
      </c>
      <c r="E109" t="s">
        <v>130</v>
      </c>
    </row>
    <row r="110" spans="3:5" x14ac:dyDescent="0.25">
      <c r="C110" t="s">
        <v>33</v>
      </c>
      <c r="D110">
        <v>7850</v>
      </c>
      <c r="E110" t="s">
        <v>131</v>
      </c>
    </row>
    <row r="111" spans="3:5" x14ac:dyDescent="0.25">
      <c r="C111" t="s">
        <v>33</v>
      </c>
      <c r="D111">
        <v>7851</v>
      </c>
      <c r="E111" t="s">
        <v>132</v>
      </c>
    </row>
    <row r="112" spans="3:5" x14ac:dyDescent="0.25">
      <c r="C112" t="s">
        <v>33</v>
      </c>
      <c r="D112">
        <v>7867</v>
      </c>
      <c r="E112" t="s">
        <v>133</v>
      </c>
    </row>
    <row r="113" spans="3:5" x14ac:dyDescent="0.25">
      <c r="C113" t="s">
        <v>33</v>
      </c>
      <c r="D113">
        <v>7902</v>
      </c>
      <c r="E113" t="s">
        <v>134</v>
      </c>
    </row>
    <row r="114" spans="3:5" x14ac:dyDescent="0.25">
      <c r="C114" t="s">
        <v>33</v>
      </c>
      <c r="D114">
        <v>7921</v>
      </c>
      <c r="E114" t="s">
        <v>135</v>
      </c>
    </row>
    <row r="115" spans="3:5" x14ac:dyDescent="0.25">
      <c r="C115" t="s">
        <v>33</v>
      </c>
      <c r="D115">
        <v>7944</v>
      </c>
      <c r="E115" t="s">
        <v>136</v>
      </c>
    </row>
    <row r="116" spans="3:5" x14ac:dyDescent="0.25">
      <c r="C116" t="s">
        <v>33</v>
      </c>
      <c r="D116">
        <v>7956</v>
      </c>
      <c r="E116" t="s">
        <v>137</v>
      </c>
    </row>
    <row r="117" spans="3:5" x14ac:dyDescent="0.25">
      <c r="C117" t="s">
        <v>34</v>
      </c>
      <c r="D117">
        <v>8016</v>
      </c>
      <c r="E117" t="s">
        <v>288</v>
      </c>
    </row>
    <row r="118" spans="3:5" x14ac:dyDescent="0.25">
      <c r="C118" t="s">
        <v>33</v>
      </c>
      <c r="D118">
        <v>8022</v>
      </c>
      <c r="E118" t="s">
        <v>138</v>
      </c>
    </row>
    <row r="119" spans="3:5" x14ac:dyDescent="0.25">
      <c r="C119" t="s">
        <v>33</v>
      </c>
      <c r="D119">
        <v>8025</v>
      </c>
      <c r="E119" t="s">
        <v>139</v>
      </c>
    </row>
    <row r="120" spans="3:5" x14ac:dyDescent="0.25">
      <c r="C120" t="s">
        <v>33</v>
      </c>
      <c r="D120">
        <v>8026</v>
      </c>
      <c r="E120" t="s">
        <v>140</v>
      </c>
    </row>
    <row r="121" spans="3:5" x14ac:dyDescent="0.25">
      <c r="C121" t="s">
        <v>33</v>
      </c>
      <c r="D121">
        <v>8028</v>
      </c>
      <c r="E121" t="s">
        <v>141</v>
      </c>
    </row>
    <row r="122" spans="3:5" x14ac:dyDescent="0.25">
      <c r="C122" t="s">
        <v>33</v>
      </c>
      <c r="D122">
        <v>8031</v>
      </c>
      <c r="E122" t="s">
        <v>142</v>
      </c>
    </row>
    <row r="123" spans="3:5" x14ac:dyDescent="0.25">
      <c r="C123" t="s">
        <v>33</v>
      </c>
      <c r="D123">
        <v>8035</v>
      </c>
      <c r="E123" t="s">
        <v>143</v>
      </c>
    </row>
    <row r="124" spans="3:5" x14ac:dyDescent="0.25">
      <c r="C124" t="s">
        <v>32</v>
      </c>
      <c r="D124">
        <v>8067</v>
      </c>
      <c r="E124" t="s">
        <v>77</v>
      </c>
    </row>
    <row r="125" spans="3:5" x14ac:dyDescent="0.25">
      <c r="C125" t="s">
        <v>33</v>
      </c>
      <c r="D125">
        <v>8069</v>
      </c>
      <c r="E125" t="s">
        <v>144</v>
      </c>
    </row>
    <row r="126" spans="3:5" x14ac:dyDescent="0.25">
      <c r="C126" t="s">
        <v>33</v>
      </c>
      <c r="D126">
        <v>8074</v>
      </c>
      <c r="E126" t="s">
        <v>145</v>
      </c>
    </row>
    <row r="127" spans="3:5" x14ac:dyDescent="0.25">
      <c r="C127" t="s">
        <v>33</v>
      </c>
      <c r="D127">
        <v>8098</v>
      </c>
      <c r="E127" t="s">
        <v>146</v>
      </c>
    </row>
    <row r="128" spans="3:5" x14ac:dyDescent="0.25">
      <c r="C128" t="s">
        <v>31</v>
      </c>
      <c r="D128">
        <v>8101</v>
      </c>
      <c r="E128" t="s">
        <v>65</v>
      </c>
    </row>
    <row r="129" spans="3:5" x14ac:dyDescent="0.25">
      <c r="C129" t="s">
        <v>31</v>
      </c>
      <c r="D129">
        <v>8103</v>
      </c>
      <c r="E129" t="s">
        <v>66</v>
      </c>
    </row>
    <row r="130" spans="3:5" x14ac:dyDescent="0.25">
      <c r="C130" t="s">
        <v>31</v>
      </c>
      <c r="D130">
        <v>8104</v>
      </c>
      <c r="E130" t="s">
        <v>67</v>
      </c>
    </row>
    <row r="131" spans="3:5" x14ac:dyDescent="0.25">
      <c r="C131" t="s">
        <v>31</v>
      </c>
      <c r="D131">
        <v>8105</v>
      </c>
      <c r="E131" t="s">
        <v>68</v>
      </c>
    </row>
    <row r="132" spans="3:5" x14ac:dyDescent="0.25">
      <c r="C132" t="s">
        <v>31</v>
      </c>
      <c r="D132">
        <v>8129</v>
      </c>
      <c r="E132" t="s">
        <v>69</v>
      </c>
    </row>
    <row r="133" spans="3:5" x14ac:dyDescent="0.25">
      <c r="C133" t="s">
        <v>31</v>
      </c>
      <c r="D133">
        <v>8134</v>
      </c>
      <c r="E133" t="s">
        <v>70</v>
      </c>
    </row>
    <row r="134" spans="3:5" x14ac:dyDescent="0.25">
      <c r="C134" t="s">
        <v>31</v>
      </c>
      <c r="D134">
        <v>8136</v>
      </c>
      <c r="E134" t="s">
        <v>71</v>
      </c>
    </row>
    <row r="135" spans="3:5" x14ac:dyDescent="0.25">
      <c r="C135" t="s">
        <v>31</v>
      </c>
      <c r="D135">
        <v>8140</v>
      </c>
      <c r="E135" t="s">
        <v>72</v>
      </c>
    </row>
    <row r="136" spans="3:5" x14ac:dyDescent="0.25">
      <c r="C136" t="s">
        <v>31</v>
      </c>
      <c r="D136">
        <v>8144</v>
      </c>
      <c r="E136" t="s">
        <v>73</v>
      </c>
    </row>
    <row r="137" spans="3:5" x14ac:dyDescent="0.25">
      <c r="C137" t="s">
        <v>33</v>
      </c>
      <c r="D137">
        <v>8158</v>
      </c>
      <c r="E137" t="s">
        <v>147</v>
      </c>
    </row>
    <row r="138" spans="3:5" x14ac:dyDescent="0.25">
      <c r="C138" t="s">
        <v>33</v>
      </c>
      <c r="D138">
        <v>8167</v>
      </c>
      <c r="E138" t="s">
        <v>148</v>
      </c>
    </row>
    <row r="139" spans="3:5" x14ac:dyDescent="0.25">
      <c r="C139" t="s">
        <v>33</v>
      </c>
      <c r="D139">
        <v>8174</v>
      </c>
      <c r="E139" t="s">
        <v>149</v>
      </c>
    </row>
    <row r="140" spans="3:5" x14ac:dyDescent="0.25">
      <c r="C140" t="s">
        <v>33</v>
      </c>
      <c r="D140">
        <v>8192</v>
      </c>
      <c r="E140" t="s">
        <v>150</v>
      </c>
    </row>
    <row r="141" spans="3:5" x14ac:dyDescent="0.25">
      <c r="C141" t="s">
        <v>33</v>
      </c>
      <c r="D141">
        <v>8199</v>
      </c>
      <c r="E141" t="s">
        <v>151</v>
      </c>
    </row>
    <row r="142" spans="3:5" x14ac:dyDescent="0.25">
      <c r="C142" t="s">
        <v>33</v>
      </c>
      <c r="D142">
        <v>8201</v>
      </c>
      <c r="E142" t="s">
        <v>313</v>
      </c>
    </row>
    <row r="143" spans="3:5" x14ac:dyDescent="0.25">
      <c r="C143" t="s">
        <v>33</v>
      </c>
      <c r="D143">
        <v>8204</v>
      </c>
      <c r="E143" t="s">
        <v>152</v>
      </c>
    </row>
    <row r="144" spans="3:5" x14ac:dyDescent="0.25">
      <c r="C144" t="s">
        <v>33</v>
      </c>
      <c r="D144">
        <v>8224</v>
      </c>
      <c r="E144" t="s">
        <v>153</v>
      </c>
    </row>
    <row r="145" spans="3:5" x14ac:dyDescent="0.25">
      <c r="C145" t="s">
        <v>33</v>
      </c>
      <c r="D145">
        <v>8247</v>
      </c>
      <c r="E145" t="s">
        <v>154</v>
      </c>
    </row>
    <row r="146" spans="3:5" x14ac:dyDescent="0.25">
      <c r="C146" t="s">
        <v>33</v>
      </c>
      <c r="D146">
        <v>8252</v>
      </c>
      <c r="E146" t="s">
        <v>155</v>
      </c>
    </row>
    <row r="147" spans="3:5" x14ac:dyDescent="0.25">
      <c r="C147" t="s">
        <v>33</v>
      </c>
      <c r="D147">
        <v>8270</v>
      </c>
      <c r="E147" t="s">
        <v>156</v>
      </c>
    </row>
    <row r="148" spans="3:5" x14ac:dyDescent="0.25">
      <c r="C148" t="s">
        <v>33</v>
      </c>
      <c r="D148">
        <v>8277</v>
      </c>
      <c r="E148" t="s">
        <v>157</v>
      </c>
    </row>
    <row r="149" spans="3:5" x14ac:dyDescent="0.25">
      <c r="C149" t="s">
        <v>33</v>
      </c>
      <c r="D149">
        <v>8285</v>
      </c>
      <c r="E149" t="s">
        <v>158</v>
      </c>
    </row>
    <row r="150" spans="3:5" x14ac:dyDescent="0.25">
      <c r="C150" t="s">
        <v>33</v>
      </c>
      <c r="D150">
        <v>8292</v>
      </c>
      <c r="E150" t="s">
        <v>159</v>
      </c>
    </row>
    <row r="151" spans="3:5" x14ac:dyDescent="0.25">
      <c r="C151" t="s">
        <v>33</v>
      </c>
      <c r="D151">
        <v>8297</v>
      </c>
      <c r="E151" t="s">
        <v>160</v>
      </c>
    </row>
    <row r="152" spans="3:5" x14ac:dyDescent="0.25">
      <c r="C152" t="s">
        <v>33</v>
      </c>
      <c r="D152">
        <v>8325</v>
      </c>
      <c r="E152" t="s">
        <v>161</v>
      </c>
    </row>
    <row r="153" spans="3:5" x14ac:dyDescent="0.25">
      <c r="C153" t="s">
        <v>33</v>
      </c>
      <c r="D153">
        <v>8327</v>
      </c>
      <c r="E153" t="s">
        <v>162</v>
      </c>
    </row>
    <row r="154" spans="3:5" x14ac:dyDescent="0.25">
      <c r="C154" t="s">
        <v>33</v>
      </c>
      <c r="D154">
        <v>8329</v>
      </c>
      <c r="E154" t="s">
        <v>163</v>
      </c>
    </row>
    <row r="155" spans="3:5" x14ac:dyDescent="0.25">
      <c r="C155" t="s">
        <v>33</v>
      </c>
      <c r="D155">
        <v>8341</v>
      </c>
      <c r="E155" t="s">
        <v>164</v>
      </c>
    </row>
    <row r="156" spans="3:5" x14ac:dyDescent="0.25">
      <c r="C156" t="s">
        <v>33</v>
      </c>
      <c r="D156">
        <v>8356</v>
      </c>
      <c r="E156" t="s">
        <v>165</v>
      </c>
    </row>
    <row r="157" spans="3:5" x14ac:dyDescent="0.25">
      <c r="C157" t="s">
        <v>33</v>
      </c>
      <c r="D157">
        <v>8360</v>
      </c>
      <c r="E157" t="s">
        <v>166</v>
      </c>
    </row>
    <row r="158" spans="3:5" x14ac:dyDescent="0.25">
      <c r="C158" t="s">
        <v>32</v>
      </c>
      <c r="D158">
        <v>8365</v>
      </c>
      <c r="E158" t="s">
        <v>78</v>
      </c>
    </row>
    <row r="159" spans="3:5" x14ac:dyDescent="0.25">
      <c r="C159" t="s">
        <v>33</v>
      </c>
      <c r="D159">
        <v>8379</v>
      </c>
      <c r="E159" t="s">
        <v>167</v>
      </c>
    </row>
    <row r="160" spans="3:5" x14ac:dyDescent="0.25">
      <c r="C160" t="s">
        <v>33</v>
      </c>
      <c r="D160">
        <v>8396</v>
      </c>
      <c r="E160" t="s">
        <v>168</v>
      </c>
    </row>
    <row r="161" spans="3:5" x14ac:dyDescent="0.25">
      <c r="C161" t="s">
        <v>32</v>
      </c>
      <c r="D161">
        <v>8405</v>
      </c>
      <c r="E161" t="s">
        <v>79</v>
      </c>
    </row>
    <row r="162" spans="3:5" x14ac:dyDescent="0.25">
      <c r="C162" t="s">
        <v>33</v>
      </c>
      <c r="D162">
        <v>8415</v>
      </c>
      <c r="E162" t="s">
        <v>169</v>
      </c>
    </row>
    <row r="163" spans="3:5" x14ac:dyDescent="0.25">
      <c r="C163" t="s">
        <v>33</v>
      </c>
      <c r="D163">
        <v>8425</v>
      </c>
      <c r="E163" t="s">
        <v>170</v>
      </c>
    </row>
    <row r="164" spans="3:5" x14ac:dyDescent="0.25">
      <c r="C164" t="s">
        <v>33</v>
      </c>
      <c r="D164">
        <v>8433</v>
      </c>
      <c r="E164" t="s">
        <v>318</v>
      </c>
    </row>
    <row r="165" spans="3:5" x14ac:dyDescent="0.25">
      <c r="C165" t="s">
        <v>33</v>
      </c>
      <c r="D165">
        <v>8449</v>
      </c>
      <c r="E165" t="s">
        <v>171</v>
      </c>
    </row>
    <row r="166" spans="3:5" x14ac:dyDescent="0.25">
      <c r="C166" t="s">
        <v>33</v>
      </c>
      <c r="D166">
        <v>8455</v>
      </c>
      <c r="E166" t="s">
        <v>172</v>
      </c>
    </row>
    <row r="167" spans="3:5" x14ac:dyDescent="0.25">
      <c r="C167" t="s">
        <v>33</v>
      </c>
      <c r="D167">
        <v>8457</v>
      </c>
      <c r="E167" t="s">
        <v>173</v>
      </c>
    </row>
    <row r="168" spans="3:5" x14ac:dyDescent="0.25">
      <c r="C168" t="s">
        <v>33</v>
      </c>
      <c r="D168">
        <v>8465</v>
      </c>
      <c r="E168" t="s">
        <v>174</v>
      </c>
    </row>
    <row r="169" spans="3:5" x14ac:dyDescent="0.25">
      <c r="C169" t="s">
        <v>33</v>
      </c>
      <c r="D169">
        <v>8471</v>
      </c>
      <c r="E169" t="s">
        <v>175</v>
      </c>
    </row>
    <row r="170" spans="3:5" x14ac:dyDescent="0.25">
      <c r="C170" t="s">
        <v>33</v>
      </c>
      <c r="D170">
        <v>8473</v>
      </c>
      <c r="E170" t="s">
        <v>176</v>
      </c>
    </row>
    <row r="171" spans="3:5" x14ac:dyDescent="0.25">
      <c r="C171" t="s">
        <v>33</v>
      </c>
      <c r="D171">
        <v>8475</v>
      </c>
      <c r="E171" t="s">
        <v>177</v>
      </c>
    </row>
    <row r="172" spans="3:5" x14ac:dyDescent="0.25">
      <c r="C172" t="s">
        <v>33</v>
      </c>
      <c r="D172">
        <v>8479</v>
      </c>
      <c r="E172" t="s">
        <v>178</v>
      </c>
    </row>
    <row r="173" spans="3:5" x14ac:dyDescent="0.25">
      <c r="C173" t="s">
        <v>33</v>
      </c>
      <c r="D173">
        <v>8489</v>
      </c>
      <c r="E173" t="s">
        <v>179</v>
      </c>
    </row>
    <row r="174" spans="3:5" x14ac:dyDescent="0.25">
      <c r="C174" t="s">
        <v>32</v>
      </c>
      <c r="D174">
        <v>8490</v>
      </c>
      <c r="E174" t="s">
        <v>80</v>
      </c>
    </row>
    <row r="175" spans="3:5" x14ac:dyDescent="0.25">
      <c r="C175" t="s">
        <v>33</v>
      </c>
      <c r="D175">
        <v>8498</v>
      </c>
      <c r="E175" t="s">
        <v>180</v>
      </c>
    </row>
    <row r="176" spans="3:5" x14ac:dyDescent="0.25">
      <c r="C176" t="s">
        <v>33</v>
      </c>
      <c r="D176">
        <v>8502</v>
      </c>
      <c r="E176" t="s">
        <v>181</v>
      </c>
    </row>
    <row r="177" spans="3:5" x14ac:dyDescent="0.25">
      <c r="C177" t="s">
        <v>33</v>
      </c>
      <c r="D177">
        <v>8504</v>
      </c>
      <c r="E177" t="s">
        <v>314</v>
      </c>
    </row>
    <row r="178" spans="3:5" x14ac:dyDescent="0.25">
      <c r="C178" t="s">
        <v>33</v>
      </c>
      <c r="D178">
        <v>8509</v>
      </c>
      <c r="E178" t="s">
        <v>182</v>
      </c>
    </row>
    <row r="179" spans="3:5" x14ac:dyDescent="0.25">
      <c r="C179" t="s">
        <v>33</v>
      </c>
      <c r="D179">
        <v>8530</v>
      </c>
      <c r="E179" t="s">
        <v>183</v>
      </c>
    </row>
    <row r="180" spans="3:5" x14ac:dyDescent="0.25">
      <c r="C180" t="s">
        <v>33</v>
      </c>
      <c r="D180">
        <v>8541</v>
      </c>
      <c r="E180" t="s">
        <v>184</v>
      </c>
    </row>
    <row r="181" spans="3:5" x14ac:dyDescent="0.25">
      <c r="C181" t="s">
        <v>33</v>
      </c>
      <c r="D181">
        <v>8544</v>
      </c>
      <c r="E181" t="s">
        <v>185</v>
      </c>
    </row>
    <row r="182" spans="3:5" x14ac:dyDescent="0.25">
      <c r="C182" t="s">
        <v>33</v>
      </c>
      <c r="D182">
        <v>8550</v>
      </c>
      <c r="E182" t="s">
        <v>186</v>
      </c>
    </row>
    <row r="183" spans="3:5" x14ac:dyDescent="0.25">
      <c r="C183" t="s">
        <v>33</v>
      </c>
      <c r="D183">
        <v>8563</v>
      </c>
      <c r="E183" t="s">
        <v>187</v>
      </c>
    </row>
    <row r="184" spans="3:5" x14ac:dyDescent="0.25">
      <c r="C184" t="s">
        <v>33</v>
      </c>
      <c r="D184">
        <v>8567</v>
      </c>
      <c r="E184" t="s">
        <v>188</v>
      </c>
    </row>
    <row r="185" spans="3:5" x14ac:dyDescent="0.25">
      <c r="C185" t="s">
        <v>33</v>
      </c>
      <c r="D185">
        <v>8571</v>
      </c>
      <c r="E185" t="s">
        <v>189</v>
      </c>
    </row>
    <row r="186" spans="3:5" x14ac:dyDescent="0.25">
      <c r="C186" t="s">
        <v>33</v>
      </c>
      <c r="D186">
        <v>8573</v>
      </c>
      <c r="E186" t="s">
        <v>190</v>
      </c>
    </row>
    <row r="187" spans="3:5" x14ac:dyDescent="0.25">
      <c r="C187" t="s">
        <v>33</v>
      </c>
      <c r="D187">
        <v>8588</v>
      </c>
      <c r="E187" t="s">
        <v>191</v>
      </c>
    </row>
    <row r="188" spans="3:5" x14ac:dyDescent="0.25">
      <c r="C188" t="s">
        <v>33</v>
      </c>
      <c r="D188">
        <v>8589</v>
      </c>
      <c r="E188" t="s">
        <v>192</v>
      </c>
    </row>
    <row r="189" spans="3:5" x14ac:dyDescent="0.25">
      <c r="C189" t="s">
        <v>33</v>
      </c>
      <c r="D189">
        <v>8595</v>
      </c>
      <c r="E189" t="s">
        <v>193</v>
      </c>
    </row>
    <row r="190" spans="3:5" x14ac:dyDescent="0.25">
      <c r="C190" t="s">
        <v>33</v>
      </c>
      <c r="D190">
        <v>8601</v>
      </c>
      <c r="E190" t="s">
        <v>194</v>
      </c>
    </row>
    <row r="191" spans="3:5" x14ac:dyDescent="0.25">
      <c r="C191" t="s">
        <v>33</v>
      </c>
      <c r="D191">
        <v>8603</v>
      </c>
      <c r="E191" t="s">
        <v>195</v>
      </c>
    </row>
    <row r="192" spans="3:5" x14ac:dyDescent="0.25">
      <c r="C192" t="s">
        <v>33</v>
      </c>
      <c r="D192">
        <v>8609</v>
      </c>
      <c r="E192" t="s">
        <v>196</v>
      </c>
    </row>
    <row r="193" spans="3:5" x14ac:dyDescent="0.25">
      <c r="C193" t="s">
        <v>33</v>
      </c>
      <c r="D193">
        <v>8613</v>
      </c>
      <c r="E193" t="s">
        <v>197</v>
      </c>
    </row>
    <row r="194" spans="3:5" x14ac:dyDescent="0.25">
      <c r="C194" t="s">
        <v>32</v>
      </c>
      <c r="D194">
        <v>8619</v>
      </c>
      <c r="E194" t="s">
        <v>81</v>
      </c>
    </row>
    <row r="195" spans="3:5" x14ac:dyDescent="0.25">
      <c r="C195" t="s">
        <v>33</v>
      </c>
      <c r="D195">
        <v>8621</v>
      </c>
      <c r="E195" t="s">
        <v>198</v>
      </c>
    </row>
    <row r="196" spans="3:5" x14ac:dyDescent="0.25">
      <c r="C196" t="s">
        <v>33</v>
      </c>
      <c r="D196">
        <v>8626</v>
      </c>
      <c r="E196" t="s">
        <v>199</v>
      </c>
    </row>
    <row r="197" spans="3:5" x14ac:dyDescent="0.25">
      <c r="C197" t="s">
        <v>30</v>
      </c>
      <c r="D197">
        <v>8630</v>
      </c>
      <c r="E197" t="s">
        <v>62</v>
      </c>
    </row>
    <row r="198" spans="3:5" x14ac:dyDescent="0.25">
      <c r="C198" t="s">
        <v>33</v>
      </c>
      <c r="D198">
        <v>8637</v>
      </c>
      <c r="E198" t="s">
        <v>200</v>
      </c>
    </row>
    <row r="199" spans="3:5" x14ac:dyDescent="0.25">
      <c r="C199" t="s">
        <v>33</v>
      </c>
      <c r="D199">
        <v>8638</v>
      </c>
      <c r="E199" t="s">
        <v>201</v>
      </c>
    </row>
    <row r="200" spans="3:5" x14ac:dyDescent="0.25">
      <c r="C200" t="s">
        <v>32</v>
      </c>
      <c r="D200">
        <v>8640</v>
      </c>
      <c r="E200" t="s">
        <v>82</v>
      </c>
    </row>
    <row r="201" spans="3:5" x14ac:dyDescent="0.25">
      <c r="C201" t="s">
        <v>33</v>
      </c>
      <c r="D201">
        <v>8642</v>
      </c>
      <c r="E201" t="s">
        <v>202</v>
      </c>
    </row>
    <row r="202" spans="3:5" x14ac:dyDescent="0.25">
      <c r="C202" t="s">
        <v>33</v>
      </c>
      <c r="D202">
        <v>8644</v>
      </c>
      <c r="E202" t="s">
        <v>203</v>
      </c>
    </row>
    <row r="203" spans="3:5" x14ac:dyDescent="0.25">
      <c r="C203" t="s">
        <v>32</v>
      </c>
      <c r="D203">
        <v>8661</v>
      </c>
      <c r="E203" t="s">
        <v>24</v>
      </c>
    </row>
    <row r="204" spans="3:5" x14ac:dyDescent="0.25">
      <c r="C204" t="s">
        <v>33</v>
      </c>
      <c r="D204">
        <v>8674</v>
      </c>
      <c r="E204" t="s">
        <v>315</v>
      </c>
    </row>
    <row r="205" spans="3:5" x14ac:dyDescent="0.25">
      <c r="C205" t="s">
        <v>33</v>
      </c>
      <c r="D205">
        <v>8688</v>
      </c>
      <c r="E205" t="s">
        <v>204</v>
      </c>
    </row>
    <row r="206" spans="3:5" x14ac:dyDescent="0.25">
      <c r="C206" t="s">
        <v>33</v>
      </c>
      <c r="D206">
        <v>8692</v>
      </c>
      <c r="E206" t="s">
        <v>205</v>
      </c>
    </row>
    <row r="207" spans="3:5" x14ac:dyDescent="0.25">
      <c r="C207" t="s">
        <v>33</v>
      </c>
      <c r="D207">
        <v>8693</v>
      </c>
      <c r="E207" t="s">
        <v>206</v>
      </c>
    </row>
    <row r="208" spans="3:5" x14ac:dyDescent="0.25">
      <c r="C208" t="s">
        <v>33</v>
      </c>
      <c r="D208">
        <v>8694</v>
      </c>
      <c r="E208" t="s">
        <v>207</v>
      </c>
    </row>
    <row r="209" spans="3:5" x14ac:dyDescent="0.25">
      <c r="C209" t="s">
        <v>33</v>
      </c>
      <c r="D209">
        <v>8717</v>
      </c>
      <c r="E209" t="s">
        <v>208</v>
      </c>
    </row>
    <row r="210" spans="3:5" x14ac:dyDescent="0.25">
      <c r="C210" t="s">
        <v>33</v>
      </c>
      <c r="D210">
        <v>8723</v>
      </c>
      <c r="E210" t="s">
        <v>209</v>
      </c>
    </row>
    <row r="211" spans="3:5" x14ac:dyDescent="0.25">
      <c r="C211" t="s">
        <v>33</v>
      </c>
      <c r="D211">
        <v>8809</v>
      </c>
      <c r="E211" t="s">
        <v>210</v>
      </c>
    </row>
    <row r="212" spans="3:5" x14ac:dyDescent="0.25">
      <c r="C212" t="s">
        <v>33</v>
      </c>
      <c r="D212">
        <v>8816</v>
      </c>
      <c r="E212" t="s">
        <v>211</v>
      </c>
    </row>
    <row r="213" spans="3:5" x14ac:dyDescent="0.25">
      <c r="C213" t="s">
        <v>33</v>
      </c>
      <c r="D213">
        <v>8824</v>
      </c>
      <c r="E213" t="s">
        <v>212</v>
      </c>
    </row>
    <row r="214" spans="3:5" x14ac:dyDescent="0.25">
      <c r="C214" t="s">
        <v>37</v>
      </c>
      <c r="D214">
        <v>8841</v>
      </c>
      <c r="E214" t="s">
        <v>319</v>
      </c>
    </row>
    <row r="215" spans="3:5" x14ac:dyDescent="0.25">
      <c r="C215" t="s">
        <v>33</v>
      </c>
      <c r="D215">
        <v>8858</v>
      </c>
      <c r="E215" t="s">
        <v>213</v>
      </c>
    </row>
    <row r="216" spans="3:5" x14ac:dyDescent="0.25">
      <c r="C216" t="s">
        <v>33</v>
      </c>
      <c r="D216">
        <v>8872</v>
      </c>
      <c r="E216" t="s">
        <v>214</v>
      </c>
    </row>
    <row r="217" spans="3:5" x14ac:dyDescent="0.25">
      <c r="C217" t="s">
        <v>33</v>
      </c>
      <c r="D217">
        <v>8875</v>
      </c>
      <c r="E217" t="s">
        <v>215</v>
      </c>
    </row>
    <row r="218" spans="3:5" x14ac:dyDescent="0.25">
      <c r="C218" t="s">
        <v>32</v>
      </c>
      <c r="D218">
        <v>8895</v>
      </c>
      <c r="E218" t="s">
        <v>83</v>
      </c>
    </row>
    <row r="219" spans="3:5" x14ac:dyDescent="0.25">
      <c r="C219" t="s">
        <v>33</v>
      </c>
      <c r="D219">
        <v>8925</v>
      </c>
      <c r="E219" t="s">
        <v>216</v>
      </c>
    </row>
    <row r="220" spans="3:5" x14ac:dyDescent="0.25">
      <c r="C220" t="s">
        <v>33</v>
      </c>
      <c r="D220">
        <v>8941</v>
      </c>
      <c r="E220" t="s">
        <v>217</v>
      </c>
    </row>
    <row r="221" spans="3:5" x14ac:dyDescent="0.25">
      <c r="C221" t="s">
        <v>33</v>
      </c>
      <c r="D221">
        <v>8952</v>
      </c>
      <c r="E221" t="s">
        <v>218</v>
      </c>
    </row>
    <row r="222" spans="3:5" x14ac:dyDescent="0.25">
      <c r="C222" t="s">
        <v>33</v>
      </c>
      <c r="D222">
        <v>8960</v>
      </c>
      <c r="E222" t="s">
        <v>219</v>
      </c>
    </row>
    <row r="223" spans="3:5" x14ac:dyDescent="0.25">
      <c r="C223" t="s">
        <v>33</v>
      </c>
      <c r="D223">
        <v>8972</v>
      </c>
      <c r="E223" t="s">
        <v>220</v>
      </c>
    </row>
    <row r="224" spans="3:5" x14ac:dyDescent="0.25">
      <c r="C224" t="s">
        <v>33</v>
      </c>
      <c r="D224">
        <v>8974</v>
      </c>
      <c r="E224" t="s">
        <v>221</v>
      </c>
    </row>
    <row r="225" spans="3:5" x14ac:dyDescent="0.25">
      <c r="C225" t="s">
        <v>33</v>
      </c>
      <c r="D225">
        <v>8979</v>
      </c>
      <c r="E225" t="s">
        <v>222</v>
      </c>
    </row>
    <row r="226" spans="3:5" x14ac:dyDescent="0.25">
      <c r="C226" t="s">
        <v>31</v>
      </c>
      <c r="D226">
        <v>9013</v>
      </c>
      <c r="E226" t="s">
        <v>74</v>
      </c>
    </row>
    <row r="227" spans="3:5" x14ac:dyDescent="0.25">
      <c r="C227" t="s">
        <v>33</v>
      </c>
      <c r="D227">
        <v>9043</v>
      </c>
      <c r="E227" t="s">
        <v>223</v>
      </c>
    </row>
    <row r="228" spans="3:5" x14ac:dyDescent="0.25">
      <c r="C228" t="s">
        <v>31</v>
      </c>
      <c r="D228">
        <v>9068</v>
      </c>
      <c r="E228" t="s">
        <v>75</v>
      </c>
    </row>
    <row r="229" spans="3:5" x14ac:dyDescent="0.25">
      <c r="C229" t="s">
        <v>35</v>
      </c>
      <c r="D229">
        <v>9088</v>
      </c>
      <c r="E229" t="s">
        <v>307</v>
      </c>
    </row>
    <row r="230" spans="3:5" x14ac:dyDescent="0.25">
      <c r="C230" t="s">
        <v>33</v>
      </c>
      <c r="D230">
        <v>9130</v>
      </c>
      <c r="E230" t="s">
        <v>224</v>
      </c>
    </row>
    <row r="231" spans="3:5" x14ac:dyDescent="0.25">
      <c r="C231" t="s">
        <v>33</v>
      </c>
      <c r="D231">
        <v>9133</v>
      </c>
      <c r="E231" t="s">
        <v>225</v>
      </c>
    </row>
    <row r="232" spans="3:5" x14ac:dyDescent="0.25">
      <c r="C232" t="s">
        <v>33</v>
      </c>
      <c r="D232">
        <v>9140</v>
      </c>
      <c r="E232" t="s">
        <v>226</v>
      </c>
    </row>
    <row r="233" spans="3:5" x14ac:dyDescent="0.25">
      <c r="C233" t="s">
        <v>33</v>
      </c>
      <c r="D233">
        <v>9163</v>
      </c>
      <c r="E233" t="s">
        <v>227</v>
      </c>
    </row>
    <row r="234" spans="3:5" x14ac:dyDescent="0.25">
      <c r="C234" t="s">
        <v>33</v>
      </c>
      <c r="D234">
        <v>9185</v>
      </c>
      <c r="E234" t="s">
        <v>228</v>
      </c>
    </row>
    <row r="235" spans="3:5" x14ac:dyDescent="0.25">
      <c r="C235" t="s">
        <v>37</v>
      </c>
      <c r="D235">
        <v>9203</v>
      </c>
      <c r="E235" t="s">
        <v>320</v>
      </c>
    </row>
    <row r="236" spans="3:5" x14ac:dyDescent="0.25">
      <c r="C236" t="s">
        <v>33</v>
      </c>
      <c r="D236">
        <v>9230</v>
      </c>
      <c r="E236" t="s">
        <v>229</v>
      </c>
    </row>
    <row r="237" spans="3:5" x14ac:dyDescent="0.25">
      <c r="C237" t="s">
        <v>33</v>
      </c>
      <c r="D237">
        <v>9231</v>
      </c>
      <c r="E237" t="s">
        <v>230</v>
      </c>
    </row>
    <row r="238" spans="3:5" x14ac:dyDescent="0.25">
      <c r="C238" t="s">
        <v>33</v>
      </c>
      <c r="D238">
        <v>9234</v>
      </c>
      <c r="E238" t="s">
        <v>231</v>
      </c>
    </row>
    <row r="239" spans="3:5" x14ac:dyDescent="0.25">
      <c r="C239" t="s">
        <v>30</v>
      </c>
      <c r="D239">
        <v>9241</v>
      </c>
      <c r="E239" t="s">
        <v>63</v>
      </c>
    </row>
    <row r="240" spans="3:5" x14ac:dyDescent="0.25">
      <c r="C240" t="s">
        <v>33</v>
      </c>
      <c r="D240">
        <v>9242</v>
      </c>
      <c r="E240" t="s">
        <v>232</v>
      </c>
    </row>
    <row r="241" spans="3:5" x14ac:dyDescent="0.25">
      <c r="C241" t="s">
        <v>33</v>
      </c>
      <c r="D241">
        <v>9247</v>
      </c>
      <c r="E241" t="s">
        <v>233</v>
      </c>
    </row>
    <row r="242" spans="3:5" x14ac:dyDescent="0.25">
      <c r="C242" t="s">
        <v>33</v>
      </c>
      <c r="D242">
        <v>9270</v>
      </c>
      <c r="E242" t="s">
        <v>234</v>
      </c>
    </row>
    <row r="243" spans="3:5" x14ac:dyDescent="0.25">
      <c r="C243" t="s">
        <v>33</v>
      </c>
      <c r="D243">
        <v>9279</v>
      </c>
      <c r="E243" t="s">
        <v>235</v>
      </c>
    </row>
    <row r="244" spans="3:5" x14ac:dyDescent="0.25">
      <c r="C244" t="s">
        <v>33</v>
      </c>
      <c r="D244">
        <v>9290</v>
      </c>
      <c r="E244" t="s">
        <v>236</v>
      </c>
    </row>
    <row r="245" spans="3:5" x14ac:dyDescent="0.25">
      <c r="C245" t="s">
        <v>33</v>
      </c>
      <c r="D245">
        <v>9294</v>
      </c>
      <c r="E245" t="s">
        <v>237</v>
      </c>
    </row>
    <row r="246" spans="3:5" x14ac:dyDescent="0.25">
      <c r="C246" t="s">
        <v>33</v>
      </c>
      <c r="D246">
        <v>9310</v>
      </c>
      <c r="E246" t="s">
        <v>238</v>
      </c>
    </row>
    <row r="247" spans="3:5" x14ac:dyDescent="0.25">
      <c r="C247" t="s">
        <v>32</v>
      </c>
      <c r="D247">
        <v>9324</v>
      </c>
      <c r="E247" t="s">
        <v>84</v>
      </c>
    </row>
    <row r="248" spans="3:5" x14ac:dyDescent="0.25">
      <c r="C248" t="s">
        <v>32</v>
      </c>
      <c r="D248">
        <v>9328</v>
      </c>
      <c r="E248" t="s">
        <v>85</v>
      </c>
    </row>
    <row r="249" spans="3:5" x14ac:dyDescent="0.25">
      <c r="C249" t="s">
        <v>33</v>
      </c>
      <c r="D249">
        <v>9344</v>
      </c>
      <c r="E249" t="s">
        <v>316</v>
      </c>
    </row>
    <row r="250" spans="3:5" x14ac:dyDescent="0.25">
      <c r="C250" t="s">
        <v>32</v>
      </c>
      <c r="D250">
        <v>9381</v>
      </c>
      <c r="E250" t="s">
        <v>86</v>
      </c>
    </row>
    <row r="251" spans="3:5" x14ac:dyDescent="0.25">
      <c r="C251" t="s">
        <v>33</v>
      </c>
      <c r="D251">
        <v>9384</v>
      </c>
      <c r="E251" t="s">
        <v>239</v>
      </c>
    </row>
    <row r="252" spans="3:5" x14ac:dyDescent="0.25">
      <c r="C252" t="s">
        <v>30</v>
      </c>
      <c r="D252">
        <v>9386</v>
      </c>
      <c r="E252" t="s">
        <v>64</v>
      </c>
    </row>
    <row r="253" spans="3:5" x14ac:dyDescent="0.25">
      <c r="C253" t="s">
        <v>32</v>
      </c>
      <c r="D253">
        <v>9388</v>
      </c>
      <c r="E253" t="s">
        <v>87</v>
      </c>
    </row>
    <row r="254" spans="3:5" x14ac:dyDescent="0.25">
      <c r="C254" t="s">
        <v>33</v>
      </c>
      <c r="D254">
        <v>9392</v>
      </c>
      <c r="E254" t="s">
        <v>240</v>
      </c>
    </row>
    <row r="255" spans="3:5" x14ac:dyDescent="0.25">
      <c r="C255" t="s">
        <v>33</v>
      </c>
      <c r="D255">
        <v>9393</v>
      </c>
      <c r="E255" t="s">
        <v>241</v>
      </c>
    </row>
    <row r="256" spans="3:5" x14ac:dyDescent="0.25">
      <c r="C256" t="s">
        <v>33</v>
      </c>
      <c r="D256">
        <v>9401</v>
      </c>
      <c r="E256" t="s">
        <v>242</v>
      </c>
    </row>
    <row r="257" spans="3:5" x14ac:dyDescent="0.25">
      <c r="C257" t="s">
        <v>33</v>
      </c>
      <c r="D257">
        <v>9410</v>
      </c>
      <c r="E257" t="s">
        <v>243</v>
      </c>
    </row>
    <row r="258" spans="3:5" x14ac:dyDescent="0.25">
      <c r="C258" t="s">
        <v>33</v>
      </c>
      <c r="D258">
        <v>9423</v>
      </c>
      <c r="E258" t="s">
        <v>244</v>
      </c>
    </row>
    <row r="259" spans="3:5" x14ac:dyDescent="0.25">
      <c r="C259" t="s">
        <v>33</v>
      </c>
      <c r="D259">
        <v>9429</v>
      </c>
      <c r="E259" t="s">
        <v>245</v>
      </c>
    </row>
    <row r="260" spans="3:5" x14ac:dyDescent="0.25">
      <c r="C260" t="s">
        <v>33</v>
      </c>
      <c r="D260">
        <v>9436</v>
      </c>
      <c r="E260" t="s">
        <v>246</v>
      </c>
    </row>
    <row r="261" spans="3:5" x14ac:dyDescent="0.25">
      <c r="C261" t="s">
        <v>33</v>
      </c>
      <c r="D261">
        <v>9471</v>
      </c>
      <c r="E261" t="s">
        <v>247</v>
      </c>
    </row>
    <row r="262" spans="3:5" x14ac:dyDescent="0.25">
      <c r="C262" t="s">
        <v>33</v>
      </c>
      <c r="D262">
        <v>9486</v>
      </c>
      <c r="E262" t="s">
        <v>248</v>
      </c>
    </row>
    <row r="263" spans="3:5" x14ac:dyDescent="0.25">
      <c r="C263" t="s">
        <v>33</v>
      </c>
      <c r="D263">
        <v>9508</v>
      </c>
      <c r="E263" t="s">
        <v>249</v>
      </c>
    </row>
    <row r="264" spans="3:5" x14ac:dyDescent="0.25">
      <c r="C264" t="s">
        <v>33</v>
      </c>
      <c r="D264">
        <v>9513</v>
      </c>
      <c r="E264" t="s">
        <v>250</v>
      </c>
    </row>
    <row r="265" spans="3:5" x14ac:dyDescent="0.25">
      <c r="C265" t="s">
        <v>33</v>
      </c>
      <c r="D265">
        <v>9515</v>
      </c>
      <c r="E265" t="s">
        <v>251</v>
      </c>
    </row>
    <row r="266" spans="3:5" x14ac:dyDescent="0.25">
      <c r="C266" t="s">
        <v>32</v>
      </c>
      <c r="D266">
        <v>9520</v>
      </c>
      <c r="E266" t="s">
        <v>88</v>
      </c>
    </row>
    <row r="267" spans="3:5" x14ac:dyDescent="0.25">
      <c r="C267" t="s">
        <v>33</v>
      </c>
      <c r="D267">
        <v>9522</v>
      </c>
      <c r="E267" t="s">
        <v>252</v>
      </c>
    </row>
    <row r="268" spans="3:5" x14ac:dyDescent="0.25">
      <c r="C268" t="s">
        <v>33</v>
      </c>
      <c r="D268">
        <v>9531</v>
      </c>
      <c r="E268" t="s">
        <v>253</v>
      </c>
    </row>
    <row r="269" spans="3:5" x14ac:dyDescent="0.25">
      <c r="C269" t="s">
        <v>33</v>
      </c>
      <c r="D269">
        <v>9535</v>
      </c>
      <c r="E269" t="s">
        <v>254</v>
      </c>
    </row>
    <row r="270" spans="3:5" x14ac:dyDescent="0.25">
      <c r="C270" t="s">
        <v>33</v>
      </c>
      <c r="D270">
        <v>9565</v>
      </c>
      <c r="E270" t="s">
        <v>255</v>
      </c>
    </row>
    <row r="271" spans="3:5" x14ac:dyDescent="0.25">
      <c r="C271" t="s">
        <v>33</v>
      </c>
      <c r="D271">
        <v>9597</v>
      </c>
      <c r="E271" t="s">
        <v>256</v>
      </c>
    </row>
    <row r="272" spans="3:5" x14ac:dyDescent="0.25">
      <c r="C272" t="s">
        <v>35</v>
      </c>
      <c r="D272">
        <v>9605</v>
      </c>
      <c r="E272" t="s">
        <v>308</v>
      </c>
    </row>
    <row r="273" spans="3:5" x14ac:dyDescent="0.25">
      <c r="C273" t="s">
        <v>33</v>
      </c>
      <c r="D273">
        <v>9611</v>
      </c>
      <c r="E273" t="s">
        <v>257</v>
      </c>
    </row>
    <row r="274" spans="3:5" x14ac:dyDescent="0.25">
      <c r="C274" t="s">
        <v>33</v>
      </c>
      <c r="D274">
        <v>9619</v>
      </c>
      <c r="E274" t="s">
        <v>258</v>
      </c>
    </row>
    <row r="275" spans="3:5" x14ac:dyDescent="0.25">
      <c r="C275" t="s">
        <v>33</v>
      </c>
      <c r="D275">
        <v>9646</v>
      </c>
      <c r="E275" t="s">
        <v>259</v>
      </c>
    </row>
    <row r="276" spans="3:5" x14ac:dyDescent="0.25">
      <c r="C276" t="s">
        <v>33</v>
      </c>
      <c r="D276">
        <v>9656</v>
      </c>
      <c r="E276" t="s">
        <v>260</v>
      </c>
    </row>
    <row r="277" spans="3:5" x14ac:dyDescent="0.25">
      <c r="C277" t="s">
        <v>33</v>
      </c>
      <c r="D277">
        <v>9660</v>
      </c>
      <c r="E277" t="s">
        <v>261</v>
      </c>
    </row>
    <row r="278" spans="3:5" x14ac:dyDescent="0.25">
      <c r="C278" t="s">
        <v>33</v>
      </c>
      <c r="D278">
        <v>9670</v>
      </c>
      <c r="E278" t="s">
        <v>262</v>
      </c>
    </row>
    <row r="279" spans="3:5" x14ac:dyDescent="0.25">
      <c r="C279" t="s">
        <v>33</v>
      </c>
      <c r="D279">
        <v>9671</v>
      </c>
      <c r="E279" t="s">
        <v>263</v>
      </c>
    </row>
    <row r="280" spans="3:5" x14ac:dyDescent="0.25">
      <c r="C280" t="s">
        <v>33</v>
      </c>
      <c r="D280">
        <v>9749</v>
      </c>
      <c r="E280" t="s">
        <v>264</v>
      </c>
    </row>
    <row r="281" spans="3:5" x14ac:dyDescent="0.25">
      <c r="C281" t="s">
        <v>33</v>
      </c>
      <c r="D281">
        <v>9840</v>
      </c>
      <c r="E281" t="s">
        <v>265</v>
      </c>
    </row>
    <row r="282" spans="3:5" x14ac:dyDescent="0.25">
      <c r="C282" t="s">
        <v>33</v>
      </c>
      <c r="D282">
        <v>9847</v>
      </c>
      <c r="E282" t="s">
        <v>266</v>
      </c>
    </row>
    <row r="283" spans="3:5" x14ac:dyDescent="0.25">
      <c r="C283" t="s">
        <v>33</v>
      </c>
      <c r="D283">
        <v>9885</v>
      </c>
      <c r="E283" t="s">
        <v>267</v>
      </c>
    </row>
    <row r="284" spans="3:5" x14ac:dyDescent="0.25">
      <c r="C284" t="s">
        <v>33</v>
      </c>
      <c r="D284">
        <v>9918</v>
      </c>
      <c r="E284" t="s">
        <v>268</v>
      </c>
    </row>
    <row r="285" spans="3:5" x14ac:dyDescent="0.25">
      <c r="C285" t="s">
        <v>33</v>
      </c>
      <c r="D285">
        <v>9948</v>
      </c>
      <c r="E285" t="s">
        <v>269</v>
      </c>
    </row>
    <row r="286" spans="3:5" x14ac:dyDescent="0.25">
      <c r="C286" t="s">
        <v>32</v>
      </c>
      <c r="D286">
        <v>9964</v>
      </c>
      <c r="E286" t="s">
        <v>89</v>
      </c>
    </row>
    <row r="287" spans="3:5" x14ac:dyDescent="0.25">
      <c r="C287" t="s">
        <v>33</v>
      </c>
      <c r="D287">
        <v>9979</v>
      </c>
      <c r="E287" t="s">
        <v>317</v>
      </c>
    </row>
    <row r="288" spans="3:5" x14ac:dyDescent="0.25">
      <c r="C288" t="s">
        <v>33</v>
      </c>
      <c r="D288">
        <v>9981</v>
      </c>
      <c r="E288" t="s">
        <v>270</v>
      </c>
    </row>
  </sheetData>
  <sortState ref="C4:E288">
    <sortCondition ref="D4:D288"/>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A1416577</value>
    </field>
    <field name="Objective-Title">
      <value order="0">03 - Request for Additional Funding template</value>
    </field>
    <field name="Objective-Description">
      <value order="0"/>
    </field>
    <field name="Objective-CreationStamp">
      <value order="0">2019-05-15T21:35:56Z</value>
    </field>
    <field name="Objective-IsApproved">
      <value order="0">false</value>
    </field>
    <field name="Objective-IsPublished">
      <value order="0">true</value>
    </field>
    <field name="Objective-DatePublished">
      <value order="0">2019-06-06T23:16:26Z</value>
    </field>
    <field name="Objective-ModificationStamp">
      <value order="0">2019-06-06T23:16:26Z</value>
    </field>
    <field name="Objective-Owner">
      <value order="0">David Do</value>
    </field>
    <field name="Objective-Path">
      <value order="0">Objective Global Folder:TEC Global Folder:Governance:Organisation Structure:z_previous directorate temporary structures:Tertiary Network (temporary structure):Implementation Design:Dropzone - Implementation Design - Tertiary Network:Investment Plan Process:Additional Funding - Investment Plan Process</value>
    </field>
    <field name="Objective-Parent">
      <value order="0">Additional Funding - Investment Plan Process</value>
    </field>
    <field name="Objective-State">
      <value order="0">Published</value>
    </field>
    <field name="Objective-VersionId">
      <value order="0">vA3159951</value>
    </field>
    <field name="Objective-Version">
      <value order="0">12.0</value>
    </field>
    <field name="Objective-VersionNumber">
      <value order="0">15</value>
    </field>
    <field name="Objective-VersionComment">
      <value order="0"/>
    </field>
    <field name="Objective-FileNumber">
      <value order="0">qA52056</value>
    </field>
    <field name="Objective-Classification">
      <value order="0"/>
    </field>
    <field name="Objective-Caveats">
      <value order="0"/>
    </field>
  </systemFields>
  <catalogues>
    <catalogue name="Document Type Catalogue" type="type" ori="id:cA6">
      <field name="Objective-Fund Name">
        <value order="0"/>
      </field>
      <field name="Objective-Sub Sector">
        <value order="0"/>
      </field>
      <field name="Objective-Reference">
        <value order="0"/>
      </field>
      <field name="Objective-Financial Year">
        <value order="0"/>
      </field>
      <field name="Objective-EDUMIS Number">
        <value order="0"/>
      </field>
      <field name="Objective-Action">
        <value order="0"/>
      </field>
      <field name="Objective-Calendar Year">
        <value order="0"/>
      </field>
      <field name="Objective-Date">
        <value order="0"/>
      </field>
      <field name="Objective-Responsible">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Request Form</vt:lpstr>
      <vt:lpstr>References</vt:lpstr>
      <vt:lpstr>Location</vt:lpstr>
      <vt:lpstr>Instructions!Print_Area</vt:lpstr>
    </vt:vector>
  </TitlesOfParts>
  <Company>Tertiary Education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Do</dc:creator>
  <cp:lastModifiedBy>Louis Davis</cp:lastModifiedBy>
  <cp:lastPrinted>2019-05-29T05:01:32Z</cp:lastPrinted>
  <dcterms:created xsi:type="dcterms:W3CDTF">2019-05-13T02:59:00Z</dcterms:created>
  <dcterms:modified xsi:type="dcterms:W3CDTF">2019-06-06T23:56:30Z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A1416577</vt:lpwstr>
  </property>
  <property fmtid="{D5CDD505-2E9C-101B-9397-08002B2CF9AE}" pid="4" name="Objective-Title">
    <vt:lpwstr>03 - Request for Additional Funding template</vt:lpwstr>
  </property>
  <property fmtid="{D5CDD505-2E9C-101B-9397-08002B2CF9AE}" pid="5" name="Objective-Description">
    <vt:lpwstr/>
  </property>
  <property fmtid="{D5CDD505-2E9C-101B-9397-08002B2CF9AE}" pid="6" name="Objective-CreationStamp">
    <vt:filetime>2019-05-22T01:57:49Z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2019-06-06T23:16:26Z</vt:filetime>
  </property>
  <property fmtid="{D5CDD505-2E9C-101B-9397-08002B2CF9AE}" pid="10" name="Objective-ModificationStamp">
    <vt:filetime>2019-06-06T23:16:26Z</vt:filetime>
  </property>
  <property fmtid="{D5CDD505-2E9C-101B-9397-08002B2CF9AE}" pid="11" name="Objective-Owner">
    <vt:lpwstr>David Do</vt:lpwstr>
  </property>
  <property fmtid="{D5CDD505-2E9C-101B-9397-08002B2CF9AE}" pid="12" name="Objective-Path">
    <vt:lpwstr>Objective Global Folder:TEC Global Folder:Governance:Organisation Structure:z_previous directorate temporary structures:Tertiary Network (temporary structure):Implementation Design:Dropzone - Implementation Design - Tertiary Network:Investment Plan Proces</vt:lpwstr>
  </property>
  <property fmtid="{D5CDD505-2E9C-101B-9397-08002B2CF9AE}" pid="13" name="Objective-Parent">
    <vt:lpwstr>Additional Funding - Investment Plan Process</vt:lpwstr>
  </property>
  <property fmtid="{D5CDD505-2E9C-101B-9397-08002B2CF9AE}" pid="14" name="Objective-State">
    <vt:lpwstr>Published</vt:lpwstr>
  </property>
  <property fmtid="{D5CDD505-2E9C-101B-9397-08002B2CF9AE}" pid="15" name="Objective-VersionId">
    <vt:lpwstr>vA3159951</vt:lpwstr>
  </property>
  <property fmtid="{D5CDD505-2E9C-101B-9397-08002B2CF9AE}" pid="16" name="Objective-Version">
    <vt:lpwstr>12.0</vt:lpwstr>
  </property>
  <property fmtid="{D5CDD505-2E9C-101B-9397-08002B2CF9AE}" pid="17" name="Objective-VersionNumber">
    <vt:r8>15</vt:r8>
  </property>
  <property fmtid="{D5CDD505-2E9C-101B-9397-08002B2CF9AE}" pid="18" name="Objective-VersionComment">
    <vt:lpwstr/>
  </property>
  <property fmtid="{D5CDD505-2E9C-101B-9397-08002B2CF9AE}" pid="19" name="Objective-FileNumber">
    <vt:lpwstr>GV-S-XX-XX-XX/09-6427</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Fund Name">
    <vt:lpwstr/>
  </property>
  <property fmtid="{D5CDD505-2E9C-101B-9397-08002B2CF9AE}" pid="23" name="Objective-Sub Sector">
    <vt:lpwstr/>
  </property>
  <property fmtid="{D5CDD505-2E9C-101B-9397-08002B2CF9AE}" pid="24" name="Objective-Reference">
    <vt:lpwstr/>
  </property>
  <property fmtid="{D5CDD505-2E9C-101B-9397-08002B2CF9AE}" pid="25" name="Objective-Financial Year">
    <vt:lpwstr/>
  </property>
  <property fmtid="{D5CDD505-2E9C-101B-9397-08002B2CF9AE}" pid="26" name="Objective-EDUMIS Number">
    <vt:lpwstr/>
  </property>
  <property fmtid="{D5CDD505-2E9C-101B-9397-08002B2CF9AE}" pid="27" name="Objective-Action">
    <vt:lpwstr/>
  </property>
  <property fmtid="{D5CDD505-2E9C-101B-9397-08002B2CF9AE}" pid="28" name="Objective-Calendar Year">
    <vt:lpwstr/>
  </property>
  <property fmtid="{D5CDD505-2E9C-101B-9397-08002B2CF9AE}" pid="29" name="Objective-Date">
    <vt:lpwstr/>
  </property>
  <property fmtid="{D5CDD505-2E9C-101B-9397-08002B2CF9AE}" pid="30" name="Objective-Responsible">
    <vt:lpwstr/>
  </property>
  <property fmtid="{D5CDD505-2E9C-101B-9397-08002B2CF9AE}" pid="31" name="Objective-Comment">
    <vt:lpwstr/>
  </property>
  <property fmtid="{D5CDD505-2E9C-101B-9397-08002B2CF9AE}" pid="32" name="Objective-Reference [system]">
    <vt:lpwstr/>
  </property>
  <property fmtid="{D5CDD505-2E9C-101B-9397-08002B2CF9AE}" pid="33" name="Objective-Date [system]">
    <vt:lpwstr/>
  </property>
  <property fmtid="{D5CDD505-2E9C-101B-9397-08002B2CF9AE}" pid="34" name="Objective-Action [system]">
    <vt:lpwstr/>
  </property>
  <property fmtid="{D5CDD505-2E9C-101B-9397-08002B2CF9AE}" pid="35" name="Objective-Responsible [system]">
    <vt:lpwstr/>
  </property>
  <property fmtid="{D5CDD505-2E9C-101B-9397-08002B2CF9AE}" pid="36" name="Objective-Financial Year [system]">
    <vt:lpwstr/>
  </property>
  <property fmtid="{D5CDD505-2E9C-101B-9397-08002B2CF9AE}" pid="37" name="Objective-Calendar Year [system]">
    <vt:lpwstr/>
  </property>
  <property fmtid="{D5CDD505-2E9C-101B-9397-08002B2CF9AE}" pid="38" name="Objective-EDUMIS Number [system]">
    <vt:lpwstr/>
  </property>
  <property fmtid="{D5CDD505-2E9C-101B-9397-08002B2CF9AE}" pid="39" name="Objective-Sub Sector [system]">
    <vt:lpwstr/>
  </property>
  <property fmtid="{D5CDD505-2E9C-101B-9397-08002B2CF9AE}" pid="40" name="Objective-Fund Name [system]">
    <vt:lpwstr/>
  </property>
</Properties>
</file>