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charts/chart5.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ec.govt.nz\dfs\user\kslatter\Documents\"/>
    </mc:Choice>
  </mc:AlternateContent>
  <bookViews>
    <workbookView xWindow="0" yWindow="0" windowWidth="22485" windowHeight="10875" tabRatio="601"/>
  </bookViews>
  <sheets>
    <sheet name="Instructions" sheetId="3" r:id="rId1"/>
    <sheet name="Cover sheet" sheetId="5" r:id="rId2"/>
    <sheet name="Section 1" sheetId="6" r:id="rId3"/>
    <sheet name="Section 2" sheetId="7" r:id="rId4"/>
    <sheet name="Summary results" sheetId="8" r:id="rId5"/>
    <sheet name="Purpose of this framework" sheetId="1" r:id="rId6"/>
    <sheet name="Origins of this framework" sheetId="2" r:id="rId7"/>
    <sheet name="About Asset Management" sheetId="4" r:id="rId8"/>
  </sheets>
  <definedNames>
    <definedName name="_Toc291669447" localSheetId="5">'Purpose of this framework'!$A$4</definedName>
    <definedName name="_xlnm.Print_Area" localSheetId="7">'About Asset Management'!$A$1:$B$12</definedName>
    <definedName name="_xlnm.Print_Area" localSheetId="1">'Cover sheet'!$A$1:$D$42</definedName>
    <definedName name="_xlnm.Print_Area" localSheetId="0">Instructions!$A$1:$B$22</definedName>
    <definedName name="_xlnm.Print_Area" localSheetId="6">'Origins of this framework'!$A$1:$C$38</definedName>
    <definedName name="_xlnm.Print_Area" localSheetId="5">'Purpose of this framework'!$A$1:$A$37</definedName>
    <definedName name="_xlnm.Print_Area" localSheetId="2">'Section 1'!$A$1:$A$27</definedName>
    <definedName name="_xlnm.Print_Area" localSheetId="3">'Section 2'!$A$1:$J$22</definedName>
    <definedName name="_xlnm.Print_Area" localSheetId="4">'Summary results'!$A$1:$N$78</definedName>
    <definedName name="_xlnm.Print_Titles" localSheetId="3">'Section 2'!$A:$D,'Section 2'!$1:$3</definedName>
    <definedName name="Z_603A9C38_A26C_4967_B4BD_8BF063307A23_.wvu.PrintArea" localSheetId="7" hidden="1">'About Asset Management'!$A$1:$B$12</definedName>
    <definedName name="Z_603A9C38_A26C_4967_B4BD_8BF063307A23_.wvu.PrintArea" localSheetId="1" hidden="1">'Cover sheet'!$A$1:$D$42</definedName>
    <definedName name="Z_603A9C38_A26C_4967_B4BD_8BF063307A23_.wvu.PrintArea" localSheetId="0" hidden="1">Instructions!$A$1:$B$22</definedName>
    <definedName name="Z_603A9C38_A26C_4967_B4BD_8BF063307A23_.wvu.PrintArea" localSheetId="6" hidden="1">'Origins of this framework'!$A$1:$C$37</definedName>
    <definedName name="Z_603A9C38_A26C_4967_B4BD_8BF063307A23_.wvu.PrintArea" localSheetId="5" hidden="1">'Purpose of this framework'!$A$1:$A$37</definedName>
    <definedName name="Z_603A9C38_A26C_4967_B4BD_8BF063307A23_.wvu.PrintArea" localSheetId="2" hidden="1">'Section 1'!$A$1:$A$27</definedName>
    <definedName name="Z_603A9C38_A26C_4967_B4BD_8BF063307A23_.wvu.PrintArea" localSheetId="3" hidden="1">'Section 2'!$A$1:$J$22</definedName>
    <definedName name="Z_603A9C38_A26C_4967_B4BD_8BF063307A23_.wvu.PrintArea" localSheetId="4" hidden="1">'Summary results'!$A$1:$N$78</definedName>
    <definedName name="Z_603A9C38_A26C_4967_B4BD_8BF063307A23_.wvu.PrintTitles" localSheetId="3" hidden="1">'Section 2'!$A:$D,'Section 2'!$1:$3</definedName>
    <definedName name="Z_D457D1EF_9E4B_49D1_A03D_4FBD57705C96_.wvu.PrintArea" localSheetId="7" hidden="1">'About Asset Management'!$A$1:$B$12</definedName>
    <definedName name="Z_D457D1EF_9E4B_49D1_A03D_4FBD57705C96_.wvu.PrintArea" localSheetId="1" hidden="1">'Cover sheet'!$A$1:$D$42</definedName>
    <definedName name="Z_D457D1EF_9E4B_49D1_A03D_4FBD57705C96_.wvu.PrintArea" localSheetId="0" hidden="1">Instructions!$A$1:$B$22</definedName>
    <definedName name="Z_D457D1EF_9E4B_49D1_A03D_4FBD57705C96_.wvu.PrintArea" localSheetId="6" hidden="1">'Origins of this framework'!$A$1:$C$37</definedName>
    <definedName name="Z_D457D1EF_9E4B_49D1_A03D_4FBD57705C96_.wvu.PrintArea" localSheetId="5" hidden="1">'Purpose of this framework'!$A$1:$A$37</definedName>
    <definedName name="Z_D457D1EF_9E4B_49D1_A03D_4FBD57705C96_.wvu.PrintArea" localSheetId="2" hidden="1">'Section 1'!$A$1:$A$27</definedName>
    <definedName name="Z_D457D1EF_9E4B_49D1_A03D_4FBD57705C96_.wvu.PrintArea" localSheetId="3" hidden="1">'Section 2'!$A$1:$J$22</definedName>
    <definedName name="Z_D457D1EF_9E4B_49D1_A03D_4FBD57705C96_.wvu.PrintArea" localSheetId="4" hidden="1">'Summary results'!$A$1:$N$78</definedName>
    <definedName name="Z_D457D1EF_9E4B_49D1_A03D_4FBD57705C96_.wvu.PrintTitles" localSheetId="3" hidden="1">'Section 2'!$A:$D,'Section 2'!$1:$3</definedName>
  </definedNames>
  <calcPr calcId="152511"/>
  <customWorkbookViews>
    <customWorkbookView name="Shanni Fu-Yu [TSY] - Personal View" guid="{D457D1EF-9E4B-49D1-A03D-4FBD57705C96}" mergeInterval="0" personalView="1" maximized="1" xWindow="1672" yWindow="-8" windowWidth="1936" windowHeight="1056" tabRatio="601" activeSheetId="7"/>
    <customWorkbookView name="David Jeffrey - Personal View" guid="{603A9C38-A26C-4967-B4BD-8BF063307A23}" mergeInterval="0" personalView="1" xWindow="1260" windowWidth="1260" windowHeight="1515" tabRatio="601" activeSheetId="7"/>
  </customWorkbookViews>
</workbook>
</file>

<file path=xl/calcChain.xml><?xml version="1.0" encoding="utf-8"?>
<calcChain xmlns="http://schemas.openxmlformats.org/spreadsheetml/2006/main">
  <c r="F26" i="8" l="1"/>
  <c r="F25" i="8"/>
  <c r="A2" i="2" l="1"/>
  <c r="D3" i="8" l="1"/>
  <c r="D4" i="8"/>
  <c r="D5" i="8"/>
  <c r="E3" i="8"/>
  <c r="E4" i="8"/>
  <c r="E5" i="8"/>
  <c r="D6" i="8"/>
  <c r="E6" i="8"/>
  <c r="D7" i="8"/>
  <c r="D8" i="8"/>
  <c r="D9" i="8"/>
  <c r="E7" i="8"/>
  <c r="E8" i="8"/>
  <c r="E9" i="8"/>
  <c r="F5" i="8" l="1"/>
  <c r="F9" i="8"/>
  <c r="E18" i="8"/>
  <c r="E17" i="8"/>
  <c r="E16" i="8"/>
  <c r="F16" i="8" s="1"/>
  <c r="E15" i="8"/>
  <c r="F15" i="8" s="1"/>
  <c r="E14" i="8"/>
  <c r="E13" i="8"/>
  <c r="E12" i="8"/>
  <c r="F12" i="8" s="1"/>
  <c r="E11" i="8"/>
  <c r="F11" i="8" s="1"/>
  <c r="E10" i="8"/>
  <c r="F8" i="8"/>
  <c r="F7" i="8"/>
  <c r="F6" i="8"/>
  <c r="F4" i="8"/>
  <c r="E21" i="8"/>
  <c r="D18" i="8"/>
  <c r="D17" i="8"/>
  <c r="F17" i="8" s="1"/>
  <c r="D16" i="8"/>
  <c r="D15" i="8"/>
  <c r="D14" i="8"/>
  <c r="D13" i="8"/>
  <c r="D23" i="8" s="1"/>
  <c r="D12" i="8"/>
  <c r="D11" i="8"/>
  <c r="D10" i="8"/>
  <c r="D21" i="8"/>
  <c r="D22" i="8" l="1"/>
  <c r="E23" i="8"/>
  <c r="F13" i="8"/>
  <c r="F23" i="8" s="1"/>
  <c r="F10" i="8"/>
  <c r="F22" i="8" s="1"/>
  <c r="F14" i="8"/>
  <c r="F18" i="8"/>
  <c r="E22" i="8"/>
  <c r="E19" i="8"/>
  <c r="D19" i="8"/>
  <c r="D24" i="8" s="1"/>
  <c r="F3" i="8"/>
  <c r="F21" i="8" s="1"/>
  <c r="E24" i="8" l="1"/>
  <c r="F19" i="8"/>
  <c r="F24" i="8" s="1"/>
  <c r="A3" i="8"/>
  <c r="B3" i="8"/>
  <c r="C3" i="8"/>
  <c r="A4" i="8"/>
  <c r="C4" i="8"/>
  <c r="A5" i="8"/>
  <c r="C5" i="8"/>
  <c r="A6" i="8"/>
  <c r="C6" i="8"/>
  <c r="A7" i="8"/>
  <c r="C7" i="8"/>
  <c r="A8" i="8"/>
  <c r="B8" i="8"/>
  <c r="C8" i="8"/>
  <c r="A9" i="8"/>
  <c r="C9" i="8"/>
  <c r="A10" i="8"/>
  <c r="C10" i="8"/>
  <c r="A11" i="8"/>
  <c r="C11" i="8"/>
  <c r="A12" i="8"/>
  <c r="C12" i="8"/>
  <c r="A13" i="8"/>
  <c r="C13" i="8"/>
  <c r="A14" i="8"/>
  <c r="C14" i="8"/>
  <c r="A15" i="8"/>
  <c r="C15" i="8"/>
  <c r="A16" i="8"/>
  <c r="C16" i="8"/>
  <c r="A17" i="8"/>
  <c r="C17" i="8"/>
  <c r="A18" i="8"/>
  <c r="C18" i="8"/>
  <c r="C21" i="8"/>
  <c r="C22" i="8"/>
  <c r="C23" i="8"/>
  <c r="B6" i="7"/>
  <c r="B4" i="8" s="1"/>
  <c r="B7" i="7"/>
  <c r="B8" i="7" s="1"/>
  <c r="B12" i="7"/>
  <c r="B9" i="8" s="1"/>
  <c r="B13" i="7" l="1"/>
  <c r="B14" i="7" s="1"/>
  <c r="B11" i="8"/>
  <c r="B15" i="7"/>
  <c r="B9" i="7"/>
  <c r="B7" i="8" s="1"/>
  <c r="B6" i="8"/>
  <c r="B10" i="8"/>
  <c r="B5" i="8"/>
  <c r="B17" i="7" l="1"/>
  <c r="B12" i="8"/>
  <c r="B13" i="8" l="1"/>
  <c r="B18" i="7"/>
  <c r="B19" i="7" l="1"/>
  <c r="B14" i="8"/>
  <c r="B15" i="8" l="1"/>
  <c r="B20" i="7"/>
  <c r="B21" i="7" l="1"/>
  <c r="B16" i="8"/>
  <c r="B22" i="7" l="1"/>
  <c r="B18" i="8" s="1"/>
  <c r="B17" i="8"/>
</calcChain>
</file>

<file path=xl/comments1.xml><?xml version="1.0" encoding="utf-8"?>
<comments xmlns="http://schemas.openxmlformats.org/spreadsheetml/2006/main">
  <authors>
    <author>David Jeffrey</author>
  </authors>
  <commentList>
    <comment ref="K2" authorId="0" shapeId="0">
      <text>
        <r>
          <rPr>
            <sz val="9"/>
            <color indexed="81"/>
            <rFont val="Tahoma"/>
            <family val="2"/>
          </rPr>
          <t xml:space="preserve">0-100 score in increments of 5, based on the current status
</t>
        </r>
      </text>
    </comment>
    <comment ref="L2" authorId="0" shapeId="0">
      <text>
        <r>
          <rPr>
            <sz val="9"/>
            <color indexed="81"/>
            <rFont val="Tahoma"/>
            <family val="2"/>
          </rPr>
          <t xml:space="preserve">0-100 score in increments of 5, based on the appropriate target score for your agency 
</t>
        </r>
      </text>
    </comment>
    <comment ref="M3" authorId="0" shapeId="0">
      <text>
        <r>
          <rPr>
            <sz val="9"/>
            <color indexed="81"/>
            <rFont val="Tahoma"/>
            <family val="2"/>
          </rPr>
          <t xml:space="preserve">Provide rationale for the current and appropriate scores. How does your agency meet the maturity criteria?
</t>
        </r>
      </text>
    </comment>
    <comment ref="N3" authorId="0" shapeId="0">
      <text>
        <r>
          <rPr>
            <sz val="9"/>
            <color indexed="81"/>
            <rFont val="Tahoma"/>
            <family val="2"/>
          </rPr>
          <t xml:space="preserve">Describe the evidence that supports the assessment scores
</t>
        </r>
      </text>
    </comment>
    <comment ref="O3" authorId="0" shapeId="0">
      <text>
        <r>
          <rPr>
            <sz val="9"/>
            <color indexed="81"/>
            <rFont val="Tahoma"/>
            <family val="2"/>
          </rPr>
          <t xml:space="preserve">Please note any improvement actions planned or underway
</t>
        </r>
      </text>
    </comment>
  </commentList>
</comments>
</file>

<file path=xl/sharedStrings.xml><?xml version="1.0" encoding="utf-8"?>
<sst xmlns="http://schemas.openxmlformats.org/spreadsheetml/2006/main" count="265" uniqueCount="259">
  <si>
    <t>Core</t>
  </si>
  <si>
    <t>Intermediate</t>
  </si>
  <si>
    <t>Advanced</t>
  </si>
  <si>
    <t>Aware</t>
  </si>
  <si>
    <t>Current Score</t>
  </si>
  <si>
    <t>Why</t>
  </si>
  <si>
    <t>Evidence to support score</t>
  </si>
  <si>
    <t>Maturity Levels</t>
  </si>
  <si>
    <t>Questions</t>
  </si>
  <si>
    <t>Asset Management Drivers and Benefits</t>
  </si>
  <si>
    <t>Objectives of asset management</t>
  </si>
  <si>
    <t>Appropriate Target</t>
  </si>
  <si>
    <t>Objective</t>
  </si>
  <si>
    <t>Assessment framework</t>
  </si>
  <si>
    <t>Name</t>
  </si>
  <si>
    <t>Title</t>
  </si>
  <si>
    <t>Role in asset management</t>
  </si>
  <si>
    <t>Please list the names and titles of the key staff involved in asset management in your organisation</t>
  </si>
  <si>
    <t>Instructions</t>
  </si>
  <si>
    <t>Instructions for completion of this self assessment</t>
  </si>
  <si>
    <t>Please complete the following worksheets in this self assessment:</t>
  </si>
  <si>
    <t>Summary Results</t>
  </si>
  <si>
    <t>Asset Management Staff</t>
  </si>
  <si>
    <t>Step 2. Answer the questions on the "Section 1" sheet</t>
  </si>
  <si>
    <t>Overall score</t>
  </si>
  <si>
    <t>Difference</t>
  </si>
  <si>
    <t>Section 1 examines the overall context of asset management in the organisation</t>
  </si>
  <si>
    <t>Section</t>
  </si>
  <si>
    <t>Question</t>
  </si>
  <si>
    <t>IIMM 2.1</t>
  </si>
  <si>
    <t>IIMM 2.2</t>
  </si>
  <si>
    <t>IIMM 2.3</t>
  </si>
  <si>
    <t>IIMM 2.4</t>
  </si>
  <si>
    <t>IIMM 2.5</t>
  </si>
  <si>
    <t>IIMM 3.1</t>
  </si>
  <si>
    <t>IIMM 3.2</t>
  </si>
  <si>
    <t>IIMM 3.3</t>
  </si>
  <si>
    <t>IIMM 3.4</t>
  </si>
  <si>
    <t>IIMM 3.5</t>
  </si>
  <si>
    <t>IIMM 4.1</t>
  </si>
  <si>
    <t>IIMM 4.2</t>
  </si>
  <si>
    <t>IIMM 4.3</t>
  </si>
  <si>
    <t>IIMM 4.4</t>
  </si>
  <si>
    <t>IIMM 4.5</t>
  </si>
  <si>
    <t>IIMM 4.6</t>
  </si>
  <si>
    <t>Section 2 Asset Management Maturity Assessment Tool.</t>
  </si>
  <si>
    <t>What are Assets?</t>
  </si>
  <si>
    <t>Section 1 The overall context of asset management in the organisation</t>
  </si>
  <si>
    <t>Person Submitting Assessment:</t>
  </si>
  <si>
    <t>Date:</t>
  </si>
  <si>
    <t>Title:</t>
  </si>
  <si>
    <t>Version:</t>
  </si>
  <si>
    <t>Cover Sheet</t>
  </si>
  <si>
    <t>Agency:</t>
  </si>
  <si>
    <t>Asset Management Capability Assessment</t>
  </si>
  <si>
    <t>Step 1. Complete the Cover Sheet</t>
  </si>
  <si>
    <t>Step 4 View the results on the "Summary Results" sheet</t>
  </si>
  <si>
    <t>Reference</t>
  </si>
  <si>
    <t xml:space="preserve">Step 3. Answer the questions on the "Section 2" sheet  </t>
  </si>
  <si>
    <t>What sort of asset-related  information does the organisation collect, and how does it ensure the information has the requisite quality (accuracy, consistency, reliability)?</t>
  </si>
  <si>
    <t>What processes and practices does the organisation have in place to plan and prioritise capital expenditure?</t>
  </si>
  <si>
    <t>How does your organisation plan for the funding of its future capital expenditure and asset-related costs?</t>
  </si>
  <si>
    <t>What is the level of organisational commitment to asset management?
How is this reflected in existing organisation structure, responsibilities and resourcing of AM competencies?</t>
  </si>
  <si>
    <t>AM Policy and Strategy is fully integrated into the organisation’s business processes and subject to defined audit, review and updating procedures.</t>
  </si>
  <si>
    <t>Levels of service are the cornerstone of asset management and provide the platform for all lifecycle decision making. Levels of service are the outputs a customer receives from the organisation, and are supported by performance measures. One of the first steps in developing asset management plans or processes is to find out what levels of service customers are prepared to pay for, then understand asset performance and capability to deliver those requirements.</t>
  </si>
  <si>
    <t>Risk management helps identify higher risks, and identify actions to mitigate those risks.  This process reduces the organisation's exposure to asset related risk, especially around critical assets, and drives renewal and rehabilitation programmes and decision making.</t>
  </si>
  <si>
    <t>Decision techniques provide the best value for money form an organisation's expenditure programmes.  These techniques reveal strategic choices, and balance the trade off between levels of service, cost and risk. ODM is a formal process to identify and prioritise all potential asset and non-asset solutions with consideration of financial viability, social and environmental responsibility and cultural outcomes.</t>
  </si>
  <si>
    <t>Poor financial management can lead to higher long run life cycle costs, inequitable fees and charges, and financial "shocks".  Good collaboration between financial and asset managers is important, especially in relation to long term financial forecasts and asset revaluations. Asset valuation is required by International Accounting Standards, and can be used in lifecycle decision making. Robust financial budgets are a key output of any asset management planning process.</t>
  </si>
  <si>
    <t xml:space="preserve">Well performing agencies give careful consideration of the value that can be obtained from improving AM information, processes, systems and capability.  The focus is on ensuring AM practices are "appropriate" to the business objectives and government requirements. </t>
  </si>
  <si>
    <t>Improvement actions have been identified and allocated to appropriate staff.</t>
  </si>
  <si>
    <t>Asset data is the foundation for enabling most AM functions.  Planning for asset renewal and maintenance activities cannot proceed until organisations know exactly what assets they own or operate and where they are located</t>
  </si>
  <si>
    <t>Further information</t>
  </si>
  <si>
    <t>The objective of asset management is to meet a required level of service, in the most cost effective manner, through the management of assets for present and future customers. Lifecycle asset management encompasses all practices associated with considering management strategies as part of theasset lifecycle. The objective is to look at lowest long-term cost (rather than short-term savings) when making decisions.</t>
  </si>
  <si>
    <t>Infrastructure supports the fabric of modern societies and provides an essential platform for economic growth. Other drivers for managing infrastructure assets effectively include:
• concern about the ability to plan and finance infrastructure renewal across the globe;
• the need to use scarce global resources effectively andsustainably; and
• significant network failures across the globe highlighting societal dependence on infrastructure networks.</t>
  </si>
  <si>
    <t>Summary results</t>
  </si>
  <si>
    <t>Assets systems or networks that serve defined communities where the system as a whole is intended to be maintained indefinitely to a specified level of service by the continuing maintenance and replacement of its components. Typical assets are:
• transportation networks (roads, rail, ports, etc);
• energy supply systems (gas/electricity etc)
• parks and recreation facilities;
• water utilities (water supply, wastewater and stormwater systems)
• property networks such as educational, health, industrial/commercial property, defence and correctional sector facilities;
• telecommunication networks 
• Information technology and systems
• leased equipment
• fleet
• furniture and fittings
• land</t>
  </si>
  <si>
    <t>2. Describe the nature and scale of the main physical assets your organisation relies on to deliver its most important services</t>
  </si>
  <si>
    <t>Basic physical information recorded in a spread sheet or similar (e.g. location, size, type), but may be based on broad assumptions or not complete.</t>
  </si>
  <si>
    <t>Total</t>
  </si>
  <si>
    <t>Involvement in this self assessment
(Please note AM assessment questions person involved in)</t>
  </si>
  <si>
    <t>1. Briefly describe the purpose of your organisation and what it is trying to achieve in the next 3-5 years (if this is well described in your Statement of Intent, please just note which page number below.)</t>
  </si>
  <si>
    <t>Scoring for Section 2</t>
  </si>
  <si>
    <t>Reason for scores</t>
  </si>
  <si>
    <t>Understanding and Defining Requirements</t>
  </si>
  <si>
    <t>Lifecycle Decision Making</t>
  </si>
  <si>
    <t>Asset Management Enablers</t>
  </si>
  <si>
    <t>How does your organisation determine what is the appropriate level of service for its customers and then ensure that asset performance is appropriate to those service levels?</t>
  </si>
  <si>
    <t xml:space="preserve">How robust is the approach your organisation uses to forecast demand for its services and the possible impact on its asset portfolios? </t>
  </si>
  <si>
    <t>This AM activity involves estimating demand for the service over the life of the AM plan or the life of the asset.  Demand is a measure of how much customers consume the services provided by the assets.  The ability to predict demand enables an organisation to plan ahead and meet that demand, or manage risks of not meeting demand.</t>
  </si>
  <si>
    <t>How does your organisation go about making decisions on the replacement or refurbishment of existing assets or investment in new ones?</t>
  </si>
  <si>
    <t>How does your organisation develop, communicate, resource and action its asset management plans?</t>
  </si>
  <si>
    <t>How does your organisation meet the information needs of those responsible for various aspects of asset management?</t>
  </si>
  <si>
    <t>How does your organisation procure asset-related services like maintenance and consumables for different classes of assets?
How does the organisation exercise control over any outsourced asset management services?</t>
  </si>
  <si>
    <t>How does your organisation ensure that it continues to develop its asset management capability towards an appropriate level of maturity?</t>
  </si>
  <si>
    <t>Rationale for, and use of, Asset Management Maturity Assessments</t>
  </si>
  <si>
    <t>investmentmanagement@treasury.govt.nz</t>
  </si>
  <si>
    <t xml:space="preserve">The Government’s maiden Investment Statement (published in December 2010) stated that if Government is to realise its economic goals and deliver better public services it is important to have effective management of Crown assets, and to make the best possible future investment decisions.  </t>
  </si>
  <si>
    <t>http://www.treasury.govt.nz/government/investmentstatements/2014</t>
  </si>
  <si>
    <t>This theme has been repeated subsequent statements including by the Treasury in its 2014 Investment Statement: Managing the Crown's Balance Sheet</t>
  </si>
  <si>
    <t>http://www.treasury.govt.nz/statesector/investment-intensive-agencies</t>
  </si>
  <si>
    <t xml:space="preserve">Under New Zealand’s public sector management model, most day-to-day decisions about how to manage the Government’s assets, liabilities and risks are made at arm’s length from Ministers on the principle that decentralised decision-making is efficient where agencies have better information and are subject to the appropriate incentives.  In that context agencies need to be able to give stakeholders confidence that the Crown’s assets and liabilities are appropriate and well managed. </t>
  </si>
  <si>
    <t xml:space="preserve">Management of Crown Assets </t>
  </si>
  <si>
    <t xml:space="preserve">The ICR is a rating of an agency’s investment management environment. It is an indicator of the confidence that investors (eg, Cabinet, responsible Ministers, or Investment Ministers) have in an agency’s capacity and capability to realise a promised investment result. </t>
  </si>
  <si>
    <t xml:space="preserve">The main purpose of the ICR is to provide an incentive mechanism that rewards good investment management performance and encourages agencies and the corporate centre to address gaps in investment management performance. A subsidiary purpose is to enhance the degree of objectivity and rigour in the investment management system, compared with past practices. </t>
  </si>
  <si>
    <t>http://www.dpmc.govt.nz/cabinet/circulars/co15/5</t>
  </si>
  <si>
    <t>Investment Management</t>
  </si>
  <si>
    <t>http://www.treasury.govt.nz/statesector/investmentmanagement/review/icr</t>
  </si>
  <si>
    <t>Asset Management Maturity</t>
  </si>
  <si>
    <t xml:space="preserve">One element of the ICR examines the gap between current and target or appropriate levels of asset management maturity.  The rationale is that sustainable, cost effective asset or investment performance is likely to be a function of the quality of underlying asset management practices, systems and culture in those agencies. </t>
  </si>
  <si>
    <t>Using this assessment methodology</t>
  </si>
  <si>
    <t xml:space="preserve">In April 2015, Cabinet issued a new Cabinet Office circular CO(15)5 entitled Investment Management and Asset Performance in the State Services.  Cabinet agreed to reinforce the objectives of the system by using performance indicators and information to determine the Investor Confidence Rating (ICR) for key agencies operating in the State services.
</t>
  </si>
  <si>
    <t>Investor Confidence Rating (ICR)</t>
  </si>
  <si>
    <t xml:space="preserve">This question set is to be used for the self assessment and onsite interview conducted as part of an Asset Management maturity assessment. 
</t>
  </si>
  <si>
    <t>Origins of this framework</t>
  </si>
  <si>
    <t>Alignment with IIMM</t>
  </si>
  <si>
    <t>This tool can be used by agencies to self assess its maturity levels or by expert reviewers to independently assess an agency's maturity. It helps highlight where an agency might invest to lift capability to appropriate levels of maturity.</t>
  </si>
  <si>
    <t>The assessment tool has been used in a variety of State services organisations since 2011, including the tertiary education sector and the health sector.</t>
  </si>
  <si>
    <t>About Asset Management</t>
  </si>
  <si>
    <t>0-20</t>
  </si>
  <si>
    <t>Please give a score (from 0 to 100) for each asset management section based on your current status and a maturity score that you consider is appropriate for your agency.  These scores will be discussed and agreed at the onsite workshops with the assessors. Please provide the rationale for the maturity scores and the evidence to support them. The assessors will first seek to validate the agency view of its current and appropriate practices, explaining any differences in judgement;  Ideally this discussion will result in agreement over the scores: in the case of a disagreement the assessors will record their assessment and note any difference in view between them and the agency.  In terms of reporting and improvement recommendations, the assessor will focus on those aspects of practice that offer the best value to the agency – comments will centre on improvement actions that would have positive impact on achievement of agency and government objectives.</t>
  </si>
  <si>
    <t>This assessment tool is an updated version was originally developed by GHD Ltd using the 2011 International Infrastructure Management manual (IIMM) Asset Management Maturity Table. It has been amended for the 2015 update to the IIMM manual by Infrastructure Associates Ltd.</t>
  </si>
  <si>
    <t>Sections 2 examines aspects of the following framework from the 2015 IIMM:</t>
  </si>
  <si>
    <t>This assessment tool was originally developed by GHD Ltd using the 2011 International Infrastructure Management Manual (IIMM) Asset Management Maturity Table. It has been updated by Infrastructure Associates Ltd in 2016 to align with the 2015 update to the IIMM. The lines of enquiry in this assessment tool match the 16 sections shown in the IIMM diagram below.</t>
  </si>
  <si>
    <t>Managing Risk</t>
  </si>
  <si>
    <t>Operational Planning</t>
  </si>
  <si>
    <t>Financial Planning</t>
  </si>
  <si>
    <t>Asset Management Leadership and Teams</t>
  </si>
  <si>
    <t>Asset Management Plans</t>
  </si>
  <si>
    <t>Management Systems</t>
  </si>
  <si>
    <t>Audit and Improvement</t>
  </si>
  <si>
    <t>Corporate expectations are expressed in relation to the development of AM Plans and AM objectives.</t>
  </si>
  <si>
    <t>Basic</t>
  </si>
  <si>
    <t>Customers are consulted on significant service levels and options.</t>
  </si>
  <si>
    <t>Risk assessment of different demand scenarios, and mitigation actions are identified.</t>
  </si>
  <si>
    <t>Condition and performance understood but not quantified or documented.</t>
  </si>
  <si>
    <t>Future condition and performance information is modelled to assess whether AM objectives can be met in the long term. Contextual information such as demand is used to estimate likely performance.</t>
  </si>
  <si>
    <t>The type, quality and amount of data are optimised to the decisions being made. The underlying data collection programme is adapted to reflect the assets' lifecycle stage.</t>
  </si>
  <si>
    <t>AM decisions are based largely on staff judgement.</t>
  </si>
  <si>
    <t>Corporate priorities incorporated into decision making.</t>
  </si>
  <si>
    <t>Formal decision making and prioritisation techniques are applied to all operational and capital asset programmes within each main budget category/business unit. Critical assumptions and estimates are tested for sensitivity to results.</t>
  </si>
  <si>
    <t>AM objectives/targets are set based on formal decision making techniques, supported by the estimated costs and benefits of achieving targets. The framework enables projects and programmes to be optimised across all activity areas. Formal risk-based sensitivity analysis is carried out.</t>
  </si>
  <si>
    <t>Operational processes based on historical practices.</t>
  </si>
  <si>
    <t>Operating procedures are available for all operational processes. Operational support requirements are in place.</t>
  </si>
  <si>
    <t>Continual improvement can be demonstrated for all operational processes. Comparison with ISO 55001 requirements complete.</t>
  </si>
  <si>
    <t xml:space="preserve">There is a schedule of proposed capital projects and associated costs for the next 3-5 years, based on staff judgement of future requirements.  </t>
  </si>
  <si>
    <t>Capital investment projects are identified during annual budget process.</t>
  </si>
  <si>
    <t>Formal options analysis and business case development has been completed for major projects in the 3-5 year period.  Capital intentions reports identify all major capital projects for the next 10 or more years and broad estimates of the costs and benefits are available.</t>
  </si>
  <si>
    <t>Long -term capital investment programmes are developed using advanced decision techniques, such as predictive renewal modelling.</t>
  </si>
  <si>
    <t>Asset Management functions are performed by a small groups and roles reflect requirements.</t>
  </si>
  <si>
    <t>Formal documented assessment of AM capability and capacity requirements to achieve AM objectives. Demonstrable alignment between AM objectives, AM systems and individual responsibilities.</t>
  </si>
  <si>
    <t>ISO certification to multiple standards for large asset intensive organisations, including ISO 55001. Strong integration of all management systems within the organisation.</t>
  </si>
  <si>
    <t xml:space="preserve">Evidence of programmes driven by comprehensive ODM techniques, risk management programmes and level of service/cost trade-off analysis.  Improvement programmes are largely complete with focus on maintaining appropriate practices. </t>
  </si>
  <si>
    <t>Simple process documentation in place for service-critical AM activities.</t>
  </si>
  <si>
    <t>Basic Quality Management System in place that covers all organisational activities. Critical AM processes are documented, monitored and are subject to review. AM system meets the requirements of ISO 55001.</t>
  </si>
  <si>
    <t>Process documentation has been implemented in accordance with the AM system to appropriate level of detail.  Internal management systems are aligned.</t>
  </si>
  <si>
    <t>The organisation has an intention to develop an electronic asset register/AMIS.</t>
  </si>
  <si>
    <t>Asset register can record core asset attributes - size, material, location, age etc.  Asset information reports can be manually generated for AM Plan input.</t>
  </si>
  <si>
    <t xml:space="preserve">Spatial relationship capability. More automated asset performance reporting on a wider range of information.  </t>
  </si>
  <si>
    <t>Financial, asset and customer service systems are integrated and all advanced AM functions are enabled.  Asset optimisation analysis can be completed.</t>
  </si>
  <si>
    <t xml:space="preserve">Service delivery roles are clearly allocated (internal and external) generally following historic approaches. </t>
  </si>
  <si>
    <t>Core functions defined.  Procurement strategy/policy in place. Internal service level agreements in place with the primary internal service providers and contract for the primary external service providers.</t>
  </si>
  <si>
    <t>Risks, benefits and costs of various outsourcing options have been considered and determined. Competitive tendering practices applied with integrity and accountability.</t>
  </si>
  <si>
    <t>Formal monitoring and reporting on the improvement programme to the Executive Team.  Project briefs have been developed for all key improvement actions.</t>
  </si>
  <si>
    <t>Demand forecasts are based on experienced staff predictions, with consideration of known past demand trends and likely future growth patterns.</t>
  </si>
  <si>
    <t>Sufficient information to complete asset valuation (basis attributes, replacement cost and asset age/ life) and supports prioritisation of programmes (criticality).  Asset hierarchy, identification and attribute systems documented. Metadata held as appropriate.</t>
  </si>
  <si>
    <t>Adequate data and information to confirm current performance against AM objectives.</t>
  </si>
  <si>
    <t>Formal decision making techniques (e.g. using MCA/BCA) are applied to major projects and programmes, where criteria are based on the organisations' AM objectives.</t>
  </si>
  <si>
    <t>The organisation has a stated intention to develop AM plans.</t>
  </si>
  <si>
    <t>Analysis of asset condition and performance trends (past/future), effective customer engagement in setting LoS, ODM/risk techniques applied to major programmes. Strategic context analysed with risks, issues and responses described.</t>
  </si>
  <si>
    <t>Current and future AM performance has been assessed and gaps used to drive the improvement actions. Improvement actions identified to close the gaps. Improvement plans identify objectives, timeframes, deliverables, resource requirements and responsibilities.</t>
  </si>
  <si>
    <t>Improvement plans specify key performance indicators (KPIs) for monitoring AM improvement and these are routinely reported.</t>
  </si>
  <si>
    <t>Improvement actions planned or underway</t>
  </si>
  <si>
    <t>Agencies to complete these four columns (K to O)</t>
  </si>
  <si>
    <t>The organisation is aware of the benefits of asset management.</t>
  </si>
  <si>
    <t>The asset management system is the co-ordinated set of activities that are undertaken to deliver the organisation's AM objectives. Plans and processes relating to the AM system must be clearly aligned from the strategic plan through to the detailed work programmes and procedures. The AM Policy supports an organisation's strategic objectives.  It articulates the principles, requirements and responsibilities for asset management (AM). The AM Policy and Strategy may be incorporated into the AM Plan.</t>
  </si>
  <si>
    <t>To what extent is risk management and resilience planning integrated into your asset management decision making?</t>
  </si>
  <si>
    <t>How does the organisation plan and manage its operational activity (including maintenance planning and procedures) to keep assets in service and meet AM objectives?</t>
  </si>
  <si>
    <t>Operational procedures are wide ranging and sometimes complex. The operations manager needs to have robust and documented procedures in place for cost and budget management, health and safety management, security, operational risk, reactive and preventative maintenance. A major challenge for the asset manager is striking the appropriate balance between planned maintenance (inspections and scheduled maintenance etc.) and unplanned maintenance (arising from unexpected failures)</t>
  </si>
  <si>
    <t>Capital investment includes the upgrade, creation or  purchase of new assets, typically to address growth or changes in levels of service requirements, or for the periodic renewal of existing assets, to maintain service levels. Agencies need to plan for the long term asset requirements relative to future levels of service. The decision on whether to create a new asset is typically the time when there is the most opportunity to impact on the potential cost and level of service.  Cabinet expects all capital-intensive agencies to disclose 10 year capital intentions and make appropriate use of the better business cases methodology for programmes and individual investment proposals.</t>
  </si>
  <si>
    <t>Effective asset management requires a committed and co-ordinated effort across all sections of an organisation. The organisational structure and AM roles need to be clearly defined and specifically allocated to people and teams.</t>
  </si>
  <si>
    <t>AM Plans contain basic information on assets, service levels, planned works and financial forecasts (5-10 years), and future improvements</t>
  </si>
  <si>
    <t xml:space="preserve">How does your organisation ensure that it’s asset management processes and practices are appropriate and effective?
</t>
  </si>
  <si>
    <t>Management systems are the procedures and interactions within an organisation that are needed to achieve its objectives. A robust management system enables the organisation to operate consistently and reliably, and provide evidence that what was planned was delivered. The processes should be appropriate, consistently applied and understood.</t>
  </si>
  <si>
    <t xml:space="preserve">AM systems have become an essential tool for the management of assets in order to effectively deal with the extent of analysis required to support the size and complexity of assets and their operation, and the maturity of AM practices. </t>
  </si>
  <si>
    <t xml:space="preserve">The effectiveness of asset management is proven in the efficient and effective delivery of services at an operational level. Organisations need to consider the relative costs, benefits and risks of alternative delivery mechanisms. </t>
  </si>
  <si>
    <t>To what extent has your organisation’s AM system (including AM Policy and Strategy) been articulated, approved, communicated and acted on? 
How consistent is the asset management policy and strategy with current government policies?</t>
  </si>
  <si>
    <t>Understanding and Defining requirements</t>
  </si>
  <si>
    <t>Developing Asset Management Lifecycle Strategies</t>
  </si>
  <si>
    <t>21-40</t>
  </si>
  <si>
    <t>41-60</t>
  </si>
  <si>
    <t>61-80</t>
  </si>
  <si>
    <t>81-100</t>
  </si>
  <si>
    <t>For further information on the contents of this spreadsheet please contact Kerry Hollingsworth at Treasury (DDI 04 9176153) or email:</t>
  </si>
  <si>
    <t>Treasury considers this methodology is fit for government agencies to use for periodic self-assessment purposes as well as for periodic reviews by suitably qualified 3rd parties. The assessment methodology is based on the IIMM 2015, which incorporates the requirements of ISO 55001. This assessment does not constitute ISO 55000 certification.</t>
  </si>
  <si>
    <t>Customer communications plan in place.  Customer levels of service and technical (i.e. asset performance) levels of service are an integral part of decision making and business planning.</t>
  </si>
  <si>
    <t>An asset management plan is a written representation of intended capital and operational programmes for its new and existing infrastructure, based on the organisations understanding of demand, customer requirements and it's own network of assets.
The AM Plan is often considered as the business case for the long term financial forecasts.</t>
  </si>
  <si>
    <t>The organisation has an awareness of the need to formalise systems and processes.</t>
  </si>
  <si>
    <t>Both the current score and target score for each IIMM question are recorded in whole numbers, in 5 point increments.
The overall scores for each asset portfolio are calculated as a simple average of the scores across the 16 questions, rounded to the nearest whole number</t>
  </si>
  <si>
    <t xml:space="preserve">AM System scope is defined and documented.
Strategic context (internal, external, customer environment) is analysed and implications for AM System documented in the AMP / AM Strategy. </t>
  </si>
  <si>
    <t xml:space="preserve">Levels of service and appropriate performance measures are in place covering a range of service attributes.  There is annual reporting against targets.
Customer Group needs analysed. 
Level of service and cost relationship understood. </t>
  </si>
  <si>
    <t>Demand Forecasts are based on robust projections of a primary demand factor (e.g. population growth) and extrapolation of historic trends.  Risk associated with changes in demand is broadly understood and documented. Demand management is considered as an alternative to major project development.</t>
  </si>
  <si>
    <t>A range of demand scenarios is developed (e.g. high/medium/ low).
Demand management is considered in all strategy and project decisions.</t>
  </si>
  <si>
    <t xml:space="preserve">Information on work history type and cost, condition, performance, etc. recorded at asset component level.  Systematic and fully optimised data collection programme with supporting metadata. </t>
  </si>
  <si>
    <t>How does the organisation measure and manage the performance of its assets?</t>
  </si>
  <si>
    <t xml:space="preserve">3. Do you have Critical Assets (a critical asset is an individual asset that is critical to the agency for the delivery of its services and has high consequences for failure or loss) ? If so list your critical assets. </t>
  </si>
  <si>
    <t xml:space="preserve">4. Describe the nature and scale of other assets used to deliver services? </t>
  </si>
  <si>
    <r>
      <t>5. What s</t>
    </r>
    <r>
      <rPr>
        <sz val="11"/>
        <rFont val="Calibri"/>
        <family val="2"/>
      </rPr>
      <t>ort of change pressures is your organisation facing? What sort of impact will these pressures have on the delivery of services and management of physical assets in your organisation?</t>
    </r>
  </si>
  <si>
    <t>6. Briefly describe how asset management is governed in your organisation.  Who has responsibility for management of different classes of physical assets (whether owned or leased) locally and nationally. Who has responsibility for asset acquisitions, performance and divestments?</t>
  </si>
  <si>
    <t>7. Have you had any external review of your asset management practices or plans previously? If so what impact did the review have?</t>
  </si>
  <si>
    <t>8. Briefly describe any asset management improvement initiatives currently in progress, or already planned for the next year.</t>
  </si>
  <si>
    <t xml:space="preserve">Condition and performance information is suitable to be used to plan maintenance and renewals over the short term. </t>
  </si>
  <si>
    <t xml:space="preserve">Timely and complete asset performance information (such as condition, utilisation and functionality) supports risk management, lifecycle decision-making and financial / performance reporting.  </t>
  </si>
  <si>
    <t>Critical assets and high risks identified.  Documented risk management strategies for critical assets and high risks.</t>
  </si>
  <si>
    <t>Current resilience level assessed and improvements identified. Systematic risk analysis to assist key decision-making. Risk register regularly monitored and reported.  Risk managed and prioritised consistently across the organisation.</t>
  </si>
  <si>
    <t>Resilience strategy and programme in place including defined levels of service for resilience. A formal risk management policy in place.  Risk is quantified and risk mitigation options evaluated. Risk is integrated into all aspects of decision making.</t>
  </si>
  <si>
    <t>Operating procedures are available for critical operational processes. Operations organisational structure in place and roles assigned.</t>
  </si>
  <si>
    <t>Risk and opportunity planning completed. Operational objectives and intervention levels defined and implemented. Alignment with organisational objectives can be demonstrated.</t>
  </si>
  <si>
    <t>Projects have been collated from a wide range of sources and collated into a project register.  Capital projects for the next three years are fully scoped and estimated. A prioritisation framework is in place to rank the importance of capital projects.</t>
  </si>
  <si>
    <t xml:space="preserve">Risk management is identified as a future improvement. </t>
  </si>
  <si>
    <t>Position descriptions incorporate AM roles. AM co-ordination processes established. Ownership and support of AM by the leadership. Awareness of AM across most of the organisation.</t>
  </si>
  <si>
    <t>Organisational structure supports AM. Roles reflect AM resourcing requirements and reflected in position descriptions for key roles. Consistent approach to AM across the organisation. Internal communication plan established.</t>
  </si>
  <si>
    <t>AM objectives are defined with consideration of strategic context. Approach to risk and critical assets described, top down condition and performance assessment, future demand forecasts, description of supporting AM processes, 10 year financial forecasts, 3 year AM improvement plan.</t>
  </si>
  <si>
    <t xml:space="preserve">Asset register enables hierarchal reporting (at component level to facility level).  Customer service request tracking and planned maintenance functionality enabled.  System enables manual reports to be generated for valuation and renewal forecasting. </t>
  </si>
  <si>
    <t>All potential service delivery mechanisms have been reviewed and formal analysis carried out to identify the best delivery mechanism.</t>
  </si>
  <si>
    <t>Key for Maturity Level Descriptions:</t>
  </si>
  <si>
    <r>
      <rPr>
        <b/>
        <sz val="8"/>
        <color indexed="8"/>
        <rFont val="Calibri"/>
        <family val="2"/>
      </rPr>
      <t>Black text</t>
    </r>
    <r>
      <rPr>
        <sz val="8"/>
        <color indexed="8"/>
        <rFont val="Calibri"/>
        <family val="2"/>
      </rPr>
      <t xml:space="preserve"> = No change from IIMM 2015</t>
    </r>
  </si>
  <si>
    <t xml:space="preserve">AM Policy, Strategy and Objectives are developed, and are aligned to corporate goals and the strategic context. </t>
  </si>
  <si>
    <t>Decision Making</t>
  </si>
  <si>
    <t>Asset Register Data</t>
  </si>
  <si>
    <t>Levels of Service and Performance Management</t>
  </si>
  <si>
    <t>AM Policy and Strategy</t>
  </si>
  <si>
    <t>Forecasting Demand</t>
  </si>
  <si>
    <t>Asset Performance and Condition</t>
  </si>
  <si>
    <t>Capital Works Planning</t>
  </si>
  <si>
    <t>Asset Management Information Systems</t>
  </si>
  <si>
    <t>Service Delivery Mechanisms</t>
  </si>
  <si>
    <r>
      <rPr>
        <b/>
        <sz val="8"/>
        <color theme="3"/>
        <rFont val="Calibri"/>
        <family val="2"/>
      </rPr>
      <t>Blue tex</t>
    </r>
    <r>
      <rPr>
        <sz val="8"/>
        <color theme="3"/>
        <rFont val="Calibri"/>
        <family val="2"/>
      </rPr>
      <t>t</t>
    </r>
    <r>
      <rPr>
        <sz val="8"/>
        <color indexed="8"/>
        <rFont val="Calibri"/>
        <family val="2"/>
      </rPr>
      <t xml:space="preserve"> = Modifications from IIMM 2015 based Treasury decision. This could be due to: 1) the need to draw focus in that area, or 2) the need to replace with an interpretation to aid understanding, or 3) the statement is better aligned to another maturity level. </t>
    </r>
  </si>
  <si>
    <r>
      <t xml:space="preserve">Asset management roles </t>
    </r>
    <r>
      <rPr>
        <sz val="9"/>
        <color theme="3"/>
        <rFont val="Calibri"/>
        <family val="2"/>
      </rPr>
      <t>(owner and service delivery)</t>
    </r>
    <r>
      <rPr>
        <sz val="9"/>
        <rFont val="Calibri"/>
        <family val="2"/>
      </rPr>
      <t xml:space="preserve"> are generally understood.</t>
    </r>
  </si>
  <si>
    <t>The organisation recognises the benefits of improving asset management processes and practises, but has yet to develop an improvement plan.</t>
  </si>
  <si>
    <t>The organisation recognises the benefits of defining levels of service but they are not yet documented or quantified.</t>
  </si>
  <si>
    <r>
      <rPr>
        <sz val="9"/>
        <color theme="3"/>
        <rFont val="Calibri"/>
        <family val="2"/>
      </rPr>
      <t xml:space="preserve">Basic levels of service have been defined and agreed, along with the contribution of asset performance to the organisation's objectives.
</t>
    </r>
    <r>
      <rPr>
        <sz val="9"/>
        <rFont val="Calibri"/>
        <family val="2"/>
      </rPr>
      <t xml:space="preserve">Customer Groups have been defined and requirements understood. </t>
    </r>
  </si>
  <si>
    <t xml:space="preserve">Future demand requirements generally understood but not documented or quantified. </t>
  </si>
  <si>
    <t>The organisation has an awareness of need to collect asset data.</t>
  </si>
  <si>
    <r>
      <t xml:space="preserve">A reliable register of physical and financial attributes recorded in an information system with data analysis and reporting functionality.  Systematic and documented data collection process in place. </t>
    </r>
    <r>
      <rPr>
        <sz val="9"/>
        <color theme="3"/>
        <rFont val="Calibri"/>
        <family val="2"/>
      </rPr>
      <t>High level of confidence in critical asset data.</t>
    </r>
  </si>
  <si>
    <r>
      <t xml:space="preserve">Critical services and assets understood and considered by staff involved in maintenance / renewal decisions.  
</t>
    </r>
    <r>
      <rPr>
        <sz val="9"/>
        <color theme="3"/>
        <rFont val="Calibri"/>
        <family val="2"/>
      </rPr>
      <t xml:space="preserve">Risk framework developed. </t>
    </r>
  </si>
  <si>
    <r>
      <t xml:space="preserve">Financial planning is largely an annual budget process, but there is intention to develop longer term forecasts. 
</t>
    </r>
    <r>
      <rPr>
        <sz val="9"/>
        <color theme="3"/>
        <rFont val="Calibri"/>
        <family val="2"/>
      </rPr>
      <t>The organisational focus is on the operating statement rather than the balance sheet.</t>
    </r>
  </si>
  <si>
    <r>
      <t xml:space="preserve">Assets are re-valued in accordance with financial reporting and accounting standards. 
</t>
    </r>
    <r>
      <rPr>
        <sz val="9"/>
        <color theme="3"/>
        <rFont val="Calibri"/>
        <family val="2"/>
      </rPr>
      <t xml:space="preserve">Five to nine year </t>
    </r>
    <r>
      <rPr>
        <sz val="9"/>
        <rFont val="Calibri"/>
        <family val="2"/>
      </rPr>
      <t xml:space="preserve">financial forecasts are based on extrapolation of past trends and broad assumptions about the future. </t>
    </r>
  </si>
  <si>
    <r>
      <rPr>
        <sz val="9"/>
        <color theme="3"/>
        <rFont val="Calibri"/>
        <family val="2"/>
      </rPr>
      <t xml:space="preserve">Asset revaluations based on reliable asset data. Ten </t>
    </r>
    <r>
      <rPr>
        <sz val="9"/>
        <rFont val="Calibri"/>
        <family val="2"/>
      </rPr>
      <t xml:space="preserve">year financial forecasts based on current comprehensive AMPs with detailed supporting assumptions/reliability factors. </t>
    </r>
    <r>
      <rPr>
        <sz val="9"/>
        <color theme="3"/>
        <rFont val="Calibri"/>
        <family val="2"/>
      </rPr>
      <t>Significant assumptions are specific and well reasoned. Expenditure captured at a level useful for AM analysis.</t>
    </r>
  </si>
  <si>
    <r>
      <t xml:space="preserve">10 year plus financial forecasts based on current comprehensive AMPs with detailed supporting assumptions/reliability factors and high confidence in accuracy. </t>
    </r>
    <r>
      <rPr>
        <sz val="9"/>
        <color theme="3"/>
        <rFont val="Calibri"/>
        <family val="2"/>
      </rPr>
      <t xml:space="preserve">Funding sources are fully understood and matched with expenditure forecasts over the long term. Alternative funding sources have been fully explored. Asset expenditure information is linked with asset performance information. </t>
    </r>
  </si>
  <si>
    <r>
      <rPr>
        <sz val="9"/>
        <color theme="3"/>
        <rFont val="Calibri"/>
        <family val="2"/>
      </rPr>
      <t>The organisation publishes reliable</t>
    </r>
    <r>
      <rPr>
        <sz val="9"/>
        <color rgb="FFFF0000"/>
        <rFont val="Calibri"/>
        <family val="2"/>
      </rPr>
      <t xml:space="preserve"> </t>
    </r>
    <r>
      <rPr>
        <sz val="9"/>
        <rFont val="Calibri"/>
        <family val="2"/>
      </rPr>
      <t xml:space="preserve">ten year+ financial forecasts based on comprehensive, advanced AMPs with detailed underlying assumptions and high confidence in accuracy. </t>
    </r>
    <r>
      <rPr>
        <sz val="9"/>
        <color rgb="FFFF0000"/>
        <rFont val="Calibri"/>
        <family val="2"/>
      </rPr>
      <t xml:space="preserve"> </t>
    </r>
    <r>
      <rPr>
        <sz val="9"/>
        <rFont val="Calibri"/>
        <family val="2"/>
      </rPr>
      <t xml:space="preserve">Advanced financial modelling provides sensitivity analysis, evidence-based whole of life costs and cost analysis for level of service options.
</t>
    </r>
  </si>
  <si>
    <t>The organisation recognises the benefits of an asset management function within the organisation, but has yet to implement a structure to support it.</t>
  </si>
  <si>
    <t>% Variance from Target</t>
  </si>
  <si>
    <t>ICR Score (out of 15)</t>
  </si>
  <si>
    <t>Document date 11 July 2017</t>
  </si>
  <si>
    <t>Acknowledgements</t>
  </si>
  <si>
    <t>The Institute of Public Works Engineering Australasia (IPWEA) for grant of copyright of the International Infrastructure Management Manual (IIMM) 2015</t>
  </si>
  <si>
    <t>GHD Ltd for development of the original tool in 2011</t>
  </si>
  <si>
    <t>David Jeffrey (Infrastructure Associates Limited) for development of the original tool (2011) and development of the updated tool (2016 and 2017)</t>
  </si>
  <si>
    <t>Kathy Dever-Tod (Dever-Tod Advisory Services Limited) and Lisa Roberts (Infrastructure Decisions Limited) for their review of the updated tool (2017)</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</si>
</sst>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b/>
      <sz val="8"/>
      <color indexed="63"/>
      <name val="Arial"/>
      <family val="2"/>
    </font>
    <font>
      <b/>
      <sz val="11"/>
      <color indexed="8"/>
      <name val="Calibri"/>
      <family val="2"/>
    </font>
    <font>
      <sz val="10"/>
      <name val="Arial"/>
      <family val="2"/>
    </font>
    <font>
      <u/>
      <sz val="11"/>
      <color indexed="12"/>
      <name val="Calibri"/>
      <family val="2"/>
    </font>
    <font>
      <sz val="16"/>
      <color indexed="8"/>
      <name val="Calibri"/>
      <family val="2"/>
    </font>
    <font>
      <b/>
      <sz val="18"/>
      <color indexed="8"/>
      <name val="Calibri"/>
      <family val="2"/>
    </font>
    <font>
      <sz val="20"/>
      <color indexed="8"/>
      <name val="Calibri"/>
      <family val="2"/>
    </font>
    <font>
      <sz val="13"/>
      <color indexed="8"/>
      <name val="Calibri"/>
      <family val="2"/>
    </font>
    <font>
      <b/>
      <sz val="10"/>
      <color indexed="8"/>
      <name val="Calibri"/>
      <family val="2"/>
    </font>
    <font>
      <sz val="8"/>
      <color indexed="8"/>
      <name val="Calibri"/>
      <family val="2"/>
    </font>
    <font>
      <b/>
      <sz val="12"/>
      <color indexed="8"/>
      <name val="Calibri"/>
      <family val="2"/>
    </font>
    <font>
      <b/>
      <sz val="8"/>
      <color indexed="9"/>
      <name val="Calibri"/>
      <family val="2"/>
    </font>
    <font>
      <sz val="9"/>
      <name val="Calibri"/>
      <family val="2"/>
    </font>
    <font>
      <b/>
      <sz val="9"/>
      <color indexed="9"/>
      <name val="Calibri"/>
      <family val="2"/>
    </font>
    <font>
      <b/>
      <sz val="9"/>
      <color indexed="63"/>
      <name val="Calibri"/>
      <family val="2"/>
    </font>
    <font>
      <b/>
      <sz val="9"/>
      <color indexed="8"/>
      <name val="Calibri"/>
      <family val="2"/>
    </font>
    <font>
      <b/>
      <sz val="9"/>
      <color indexed="9"/>
      <name val="Calibri"/>
      <family val="2"/>
    </font>
    <font>
      <sz val="9"/>
      <color indexed="8"/>
      <name val="Calibri"/>
      <family val="2"/>
    </font>
    <font>
      <sz val="9"/>
      <color indexed="9"/>
      <name val="Calibri"/>
      <family val="2"/>
    </font>
    <font>
      <b/>
      <sz val="9"/>
      <name val="Calibri"/>
      <family val="2"/>
    </font>
    <font>
      <sz val="9"/>
      <color indexed="63"/>
      <name val="Calibri"/>
      <family val="2"/>
    </font>
    <font>
      <sz val="8"/>
      <name val="Calibri"/>
      <family val="2"/>
    </font>
    <font>
      <sz val="11"/>
      <name val="Calibri"/>
      <family val="2"/>
    </font>
    <font>
      <u/>
      <sz val="11"/>
      <color theme="10"/>
      <name val="Calibri"/>
      <family val="2"/>
      <scheme val="minor"/>
    </font>
    <font>
      <sz val="8"/>
      <color rgb="FFFF0000"/>
      <name val="Calibri"/>
      <family val="2"/>
    </font>
    <font>
      <sz val="8"/>
      <color rgb="FF00B050"/>
      <name val="Calibri"/>
      <family val="2"/>
    </font>
    <font>
      <b/>
      <sz val="10"/>
      <color theme="1"/>
      <name val="Calibri"/>
      <family val="2"/>
    </font>
    <font>
      <b/>
      <sz val="10"/>
      <color theme="1"/>
      <name val="Calibri"/>
      <family val="2"/>
      <scheme val="minor"/>
    </font>
    <font>
      <sz val="9"/>
      <color indexed="81"/>
      <name val="Tahoma"/>
      <family val="2"/>
    </font>
    <font>
      <sz val="9"/>
      <color rgb="FFFF0000"/>
      <name val="Calibri"/>
      <family val="2"/>
    </font>
    <font>
      <sz val="9"/>
      <color theme="3"/>
      <name val="Calibri"/>
      <family val="2"/>
    </font>
    <font>
      <b/>
      <sz val="10"/>
      <name val="Calibri"/>
      <family val="2"/>
    </font>
    <font>
      <b/>
      <sz val="10"/>
      <name val="Calibri"/>
      <family val="2"/>
      <scheme val="minor"/>
    </font>
    <font>
      <sz val="8"/>
      <color theme="3"/>
      <name val="Calibri"/>
      <family val="2"/>
    </font>
    <font>
      <b/>
      <sz val="8"/>
      <color rgb="FFFF0000"/>
      <name val="Calibri"/>
      <family val="2"/>
    </font>
    <font>
      <b/>
      <sz val="8"/>
      <color indexed="8"/>
      <name val="Calibri"/>
      <family val="2"/>
    </font>
    <font>
      <b/>
      <sz val="8"/>
      <color theme="3"/>
      <name val="Calibri"/>
      <family val="2"/>
    </font>
    <font>
      <sz val="11"/>
      <color theme="1"/>
      <name val="Calibri"/>
      <family val="2"/>
      <scheme val="minor"/>
    </font>
    <font>
      <b/>
      <sz val="11"/>
      <color theme="1"/>
      <name val="Calibri"/>
      <family val="2"/>
      <scheme val="minor"/>
    </font>
    <font>
      <sz val="11"/>
      <color indexed="8"/>
      <name val="Calibri"/>
      <family val="2"/>
    </font>
  </fonts>
  <fills count="13">
    <fill>
      <patternFill patternType="none"/>
    </fill>
    <fill>
      <patternFill patternType="gray125"/>
    </fill>
    <fill>
      <patternFill patternType="solid">
        <fgColor indexed="42"/>
        <bgColor indexed="64"/>
      </patternFill>
    </fill>
    <fill>
      <patternFill patternType="solid">
        <fgColor indexed="30"/>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indexed="17"/>
        <bgColor indexed="64"/>
      </patternFill>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3"/>
      </left>
      <right style="medium">
        <color indexed="63"/>
      </right>
      <top style="medium">
        <color indexed="63"/>
      </top>
      <bottom style="medium">
        <color indexed="64"/>
      </bottom>
      <diagonal/>
    </border>
    <border>
      <left style="medium">
        <color indexed="63"/>
      </left>
      <right style="medium">
        <color indexed="63"/>
      </right>
      <top style="medium">
        <color indexed="63"/>
      </top>
      <bottom style="medium">
        <color indexed="63"/>
      </bottom>
      <diagonal/>
    </border>
    <border>
      <left/>
      <right style="medium">
        <color indexed="63"/>
      </right>
      <top style="medium">
        <color indexed="63"/>
      </top>
      <bottom style="medium">
        <color indexed="63"/>
      </bottom>
      <diagonal/>
    </border>
    <border>
      <left/>
      <right style="medium">
        <color indexed="63"/>
      </right>
      <top/>
      <bottom style="medium">
        <color indexed="63"/>
      </bottom>
      <diagonal/>
    </border>
    <border>
      <left/>
      <right/>
      <top/>
      <bottom style="medium">
        <color indexed="63"/>
      </bottom>
      <diagonal/>
    </border>
    <border>
      <left/>
      <right style="medium">
        <color indexed="63"/>
      </right>
      <top/>
      <bottom/>
      <diagonal/>
    </border>
    <border>
      <left/>
      <right style="medium">
        <color indexed="63"/>
      </right>
      <top style="medium">
        <color indexed="63"/>
      </top>
      <bottom/>
      <diagonal/>
    </border>
    <border>
      <left/>
      <right/>
      <top style="medium">
        <color indexed="63"/>
      </top>
      <bottom/>
      <diagonal/>
    </border>
    <border>
      <left/>
      <right style="medium">
        <color indexed="63"/>
      </right>
      <top/>
      <bottom style="medium">
        <color indexed="64"/>
      </bottom>
      <diagonal/>
    </border>
    <border>
      <left style="medium">
        <color indexed="63"/>
      </left>
      <right style="medium">
        <color indexed="63"/>
      </right>
      <top/>
      <bottom/>
      <diagonal/>
    </border>
    <border>
      <left/>
      <right/>
      <top/>
      <bottom style="medium">
        <color indexed="64"/>
      </bottom>
      <diagonal/>
    </border>
    <border>
      <left/>
      <right/>
      <top/>
      <bottom style="thin">
        <color indexed="64"/>
      </bottom>
      <diagonal/>
    </border>
    <border>
      <left style="medium">
        <color indexed="63"/>
      </left>
      <right/>
      <top style="medium">
        <color indexed="63"/>
      </top>
      <bottom style="medium">
        <color indexed="63"/>
      </bottom>
      <diagonal/>
    </border>
    <border>
      <left/>
      <right/>
      <top style="medium">
        <color indexed="63"/>
      </top>
      <bottom style="medium">
        <color indexed="63"/>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3"/>
      </left>
      <right style="medium">
        <color indexed="63"/>
      </right>
      <top style="medium">
        <color indexed="63"/>
      </top>
      <bottom/>
      <diagonal/>
    </border>
    <border>
      <left style="medium">
        <color indexed="63"/>
      </left>
      <right style="medium">
        <color indexed="63"/>
      </right>
      <top/>
      <bottom style="medium">
        <color indexed="63"/>
      </bottom>
      <diagonal/>
    </border>
    <border>
      <left/>
      <right style="medium">
        <color indexed="64"/>
      </right>
      <top/>
      <bottom style="medium">
        <color indexed="63"/>
      </bottom>
      <diagonal/>
    </border>
    <border>
      <left style="medium">
        <color indexed="64"/>
      </left>
      <right style="medium">
        <color indexed="64"/>
      </right>
      <top style="medium">
        <color indexed="64"/>
      </top>
      <bottom/>
      <diagonal/>
    </border>
  </borders>
  <cellStyleXfs count="5">
    <xf numFmtId="0" fontId="0" fillId="0" borderId="0"/>
    <xf numFmtId="0" fontId="24" fillId="0" borderId="0" applyNumberFormat="0" applyFill="0" applyBorder="0" applyAlignment="0" applyProtection="0"/>
    <xf numFmtId="0" fontId="3" fillId="0" borderId="0"/>
    <xf numFmtId="0" fontId="3" fillId="0" borderId="0"/>
    <xf numFmtId="9" fontId="38" fillId="0" borderId="0" applyFont="0" applyFill="0" applyBorder="0" applyAlignment="0" applyProtection="0"/>
  </cellStyleXfs>
  <cellXfs count="129">
    <xf numFmtId="0" fontId="0" fillId="0" borderId="0" xfId="0"/>
    <xf numFmtId="0" fontId="2" fillId="0" borderId="0" xfId="0" applyFont="1"/>
    <xf numFmtId="0" fontId="0" fillId="0" borderId="1" xfId="0" applyBorder="1"/>
    <xf numFmtId="0" fontId="1" fillId="2" borderId="1" xfId="0" applyFont="1" applyFill="1" applyBorder="1" applyAlignment="1">
      <alignment horizontal="left" vertical="top" wrapText="1"/>
    </xf>
    <xf numFmtId="0" fontId="2" fillId="0" borderId="1" xfId="0" applyFont="1" applyBorder="1"/>
    <xf numFmtId="1" fontId="0" fillId="0" borderId="1" xfId="0" applyNumberFormat="1" applyBorder="1"/>
    <xf numFmtId="0" fontId="5" fillId="0" borderId="0" xfId="0" applyFont="1"/>
    <xf numFmtId="0" fontId="1" fillId="2" borderId="1" xfId="0" applyFont="1" applyFill="1" applyBorder="1" applyAlignment="1">
      <alignment horizontal="center" vertical="top" wrapText="1"/>
    </xf>
    <xf numFmtId="0" fontId="6" fillId="0" borderId="0" xfId="0" applyFont="1" applyAlignment="1">
      <alignment wrapText="1"/>
    </xf>
    <xf numFmtId="0" fontId="0" fillId="0" borderId="1" xfId="0" applyBorder="1" applyAlignment="1">
      <alignment horizontal="right"/>
    </xf>
    <xf numFmtId="0" fontId="4" fillId="0" borderId="0" xfId="1" applyFont="1" applyAlignment="1">
      <alignment vertical="center" wrapText="1"/>
    </xf>
    <xf numFmtId="0" fontId="0" fillId="0" borderId="0" xfId="0" applyFont="1" applyAlignment="1">
      <alignment wrapText="1"/>
    </xf>
    <xf numFmtId="0" fontId="0" fillId="0" borderId="0" xfId="0" applyFont="1"/>
    <xf numFmtId="0" fontId="0" fillId="0" borderId="0" xfId="0" applyFont="1" applyAlignme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justify" vertical="center"/>
    </xf>
    <xf numFmtId="0" fontId="0" fillId="0" borderId="0" xfId="0" applyFont="1" applyAlignment="1">
      <alignment horizontal="justify" vertical="top"/>
    </xf>
    <xf numFmtId="0" fontId="0" fillId="0" borderId="2" xfId="0" applyFont="1" applyBorder="1" applyAlignment="1">
      <alignment wrapText="1"/>
    </xf>
    <xf numFmtId="0" fontId="0" fillId="0" borderId="1" xfId="0" applyFont="1" applyBorder="1"/>
    <xf numFmtId="0" fontId="0" fillId="0" borderId="1" xfId="0" applyFont="1" applyBorder="1" applyAlignment="1">
      <alignment horizontal="left" wrapText="1"/>
    </xf>
    <xf numFmtId="0" fontId="10" fillId="0" borderId="0" xfId="0" applyFont="1" applyAlignment="1">
      <alignment wrapText="1"/>
    </xf>
    <xf numFmtId="0" fontId="10" fillId="0" borderId="0" xfId="0" applyFont="1" applyAlignment="1">
      <alignment horizontal="left" wrapText="1"/>
    </xf>
    <xf numFmtId="0" fontId="10" fillId="3" borderId="3" xfId="0" applyFont="1" applyFill="1" applyBorder="1" applyAlignment="1">
      <alignment wrapText="1"/>
    </xf>
    <xf numFmtId="0" fontId="10" fillId="3" borderId="4" xfId="0" applyFont="1" applyFill="1" applyBorder="1" applyAlignment="1">
      <alignment wrapText="1"/>
    </xf>
    <xf numFmtId="0" fontId="0" fillId="3" borderId="5" xfId="0" applyFont="1" applyFill="1" applyBorder="1" applyAlignment="1"/>
    <xf numFmtId="0" fontId="13" fillId="0" borderId="6" xfId="0" applyFont="1" applyBorder="1" applyAlignment="1">
      <alignment vertical="top" wrapText="1"/>
    </xf>
    <xf numFmtId="0" fontId="14" fillId="3" borderId="7" xfId="0" applyFont="1" applyFill="1" applyBorder="1" applyAlignment="1">
      <alignment horizontal="left" vertical="top" wrapText="1"/>
    </xf>
    <xf numFmtId="0" fontId="14" fillId="3" borderId="8" xfId="0" applyFont="1" applyFill="1" applyBorder="1" applyAlignment="1">
      <alignment vertical="top" wrapText="1"/>
    </xf>
    <xf numFmtId="0" fontId="15" fillId="4" borderId="9"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3" borderId="11" xfId="0" applyFont="1" applyFill="1" applyBorder="1" applyAlignment="1">
      <alignment vertical="top" wrapText="1"/>
    </xf>
    <xf numFmtId="0" fontId="18" fillId="0" borderId="0" xfId="0" applyFont="1" applyAlignment="1">
      <alignment wrapText="1"/>
    </xf>
    <xf numFmtId="0" fontId="14" fillId="3" borderId="7" xfId="0" applyFont="1" applyFill="1" applyBorder="1" applyAlignment="1">
      <alignment horizontal="left" wrapText="1"/>
    </xf>
    <xf numFmtId="0" fontId="14" fillId="3" borderId="12" xfId="0" applyFont="1" applyFill="1" applyBorder="1" applyAlignment="1">
      <alignment wrapText="1"/>
    </xf>
    <xf numFmtId="0" fontId="15" fillId="4" borderId="12"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9" fillId="3" borderId="2" xfId="0" applyFont="1" applyFill="1" applyBorder="1" applyAlignment="1">
      <alignment horizontal="left" wrapText="1"/>
    </xf>
    <xf numFmtId="0" fontId="20" fillId="2" borderId="6" xfId="0" applyFont="1" applyFill="1" applyBorder="1" applyAlignment="1">
      <alignment horizontal="left" vertical="top" wrapText="1"/>
    </xf>
    <xf numFmtId="0" fontId="15" fillId="0" borderId="14" xfId="0" applyFont="1" applyBorder="1" applyAlignment="1">
      <alignment horizontal="center" vertical="center" wrapText="1"/>
    </xf>
    <xf numFmtId="0" fontId="21" fillId="0" borderId="14" xfId="0" applyFont="1" applyBorder="1" applyAlignment="1">
      <alignment vertical="top" wrapText="1"/>
    </xf>
    <xf numFmtId="0" fontId="20" fillId="2" borderId="15" xfId="0" applyFont="1" applyFill="1" applyBorder="1" applyAlignment="1">
      <alignment horizontal="left" vertical="top" wrapText="1"/>
    </xf>
    <xf numFmtId="0" fontId="21" fillId="0" borderId="11" xfId="0" applyFont="1" applyBorder="1" applyAlignment="1">
      <alignment vertical="top" wrapText="1"/>
    </xf>
    <xf numFmtId="0" fontId="21" fillId="0" borderId="6" xfId="0" applyFont="1" applyBorder="1" applyAlignment="1">
      <alignment vertical="top" wrapText="1"/>
    </xf>
    <xf numFmtId="0" fontId="13" fillId="9" borderId="6" xfId="0" applyFont="1" applyFill="1" applyBorder="1" applyAlignment="1">
      <alignment vertical="top" wrapText="1"/>
    </xf>
    <xf numFmtId="0" fontId="18" fillId="0" borderId="0" xfId="0" applyFont="1" applyAlignment="1">
      <alignment horizontal="left" wrapText="1"/>
    </xf>
    <xf numFmtId="0" fontId="14" fillId="3" borderId="8" xfId="0" applyFont="1" applyFill="1" applyBorder="1" applyAlignment="1">
      <alignment horizontal="left" vertical="top" wrapText="1"/>
    </xf>
    <xf numFmtId="0" fontId="14" fillId="3" borderId="12" xfId="0" applyFont="1" applyFill="1" applyBorder="1" applyAlignment="1">
      <alignment horizontal="left" wrapText="1"/>
    </xf>
    <xf numFmtId="0" fontId="0" fillId="0" borderId="2" xfId="0" applyBorder="1" applyAlignment="1">
      <alignment wrapText="1"/>
    </xf>
    <xf numFmtId="0" fontId="0" fillId="0" borderId="1" xfId="0" applyBorder="1" applyAlignment="1">
      <alignment horizontal="left" wrapText="1"/>
    </xf>
    <xf numFmtId="49" fontId="0" fillId="0" borderId="2" xfId="0" applyNumberFormat="1" applyBorder="1" applyAlignment="1">
      <alignment wrapText="1"/>
    </xf>
    <xf numFmtId="0" fontId="14" fillId="3" borderId="2" xfId="0" applyFont="1" applyFill="1" applyBorder="1" applyAlignment="1">
      <alignment horizontal="left" wrapText="1"/>
    </xf>
    <xf numFmtId="0" fontId="25" fillId="0" borderId="0" xfId="0" applyFont="1" applyAlignment="1">
      <alignment horizontal="left" wrapText="1"/>
    </xf>
    <xf numFmtId="0" fontId="25" fillId="0" borderId="0" xfId="0" applyFont="1" applyAlignment="1">
      <alignment wrapText="1"/>
    </xf>
    <xf numFmtId="0" fontId="26" fillId="0" borderId="0" xfId="0" applyFont="1" applyAlignment="1">
      <alignment horizontal="left" wrapText="1"/>
    </xf>
    <xf numFmtId="1" fontId="0" fillId="0" borderId="0" xfId="0" applyNumberFormat="1" applyBorder="1"/>
    <xf numFmtId="0" fontId="0" fillId="0" borderId="1" xfId="0" applyFont="1" applyFill="1" applyBorder="1" applyAlignment="1">
      <alignment wrapText="1"/>
    </xf>
    <xf numFmtId="0" fontId="0" fillId="0" borderId="2" xfId="0" applyBorder="1" applyAlignment="1">
      <alignment horizontal="left" wrapText="1"/>
    </xf>
    <xf numFmtId="0" fontId="0" fillId="0" borderId="0" xfId="0" applyFont="1" applyAlignment="1">
      <alignment horizontal="left" wrapText="1"/>
    </xf>
    <xf numFmtId="15" fontId="0" fillId="0" borderId="2" xfId="0" applyNumberFormat="1" applyFont="1" applyBorder="1" applyAlignment="1">
      <alignment horizontal="left" wrapText="1"/>
    </xf>
    <xf numFmtId="0" fontId="13" fillId="10" borderId="6" xfId="0" applyFont="1" applyFill="1" applyBorder="1" applyAlignment="1">
      <alignment vertical="top" wrapText="1"/>
    </xf>
    <xf numFmtId="0" fontId="15" fillId="10" borderId="14" xfId="0" applyFont="1" applyFill="1" applyBorder="1" applyAlignment="1">
      <alignment horizontal="center" vertical="center" wrapText="1"/>
    </xf>
    <xf numFmtId="0" fontId="21" fillId="10" borderId="6" xfId="0" applyFont="1" applyFill="1" applyBorder="1" applyAlignment="1">
      <alignment vertical="top" wrapText="1"/>
    </xf>
    <xf numFmtId="0" fontId="18" fillId="10" borderId="0" xfId="0" applyFont="1" applyFill="1" applyAlignment="1">
      <alignment wrapText="1"/>
    </xf>
    <xf numFmtId="0" fontId="14" fillId="10" borderId="12" xfId="0" applyFont="1" applyFill="1" applyBorder="1" applyAlignment="1">
      <alignment horizontal="left" wrapText="1"/>
    </xf>
    <xf numFmtId="0" fontId="15" fillId="10" borderId="12"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9" fillId="10" borderId="16" xfId="0" applyFont="1" applyFill="1" applyBorder="1" applyAlignment="1">
      <alignment wrapText="1"/>
    </xf>
    <xf numFmtId="0" fontId="17" fillId="10" borderId="16" xfId="0" applyFont="1" applyFill="1" applyBorder="1" applyAlignment="1">
      <alignment horizontal="center" textRotation="90" wrapText="1"/>
    </xf>
    <xf numFmtId="0" fontId="19" fillId="10" borderId="16" xfId="0" applyFont="1" applyFill="1" applyBorder="1" applyAlignment="1">
      <alignment horizontal="left" wrapText="1"/>
    </xf>
    <xf numFmtId="0" fontId="14" fillId="10" borderId="16" xfId="0" applyFont="1" applyFill="1" applyBorder="1" applyAlignment="1">
      <alignment horizontal="left" wrapText="1"/>
    </xf>
    <xf numFmtId="0" fontId="1" fillId="11" borderId="0" xfId="0" applyFont="1" applyFill="1" applyBorder="1" applyAlignment="1">
      <alignment horizontal="left" vertical="top" wrapText="1"/>
    </xf>
    <xf numFmtId="0" fontId="0" fillId="11" borderId="0" xfId="0" applyFill="1"/>
    <xf numFmtId="0" fontId="1" fillId="12" borderId="1" xfId="0" applyFont="1" applyFill="1" applyBorder="1" applyAlignment="1">
      <alignment horizontal="left" vertical="top" wrapText="1"/>
    </xf>
    <xf numFmtId="0" fontId="2" fillId="0" borderId="0" xfId="0" applyFont="1" applyAlignment="1">
      <alignment horizontal="lef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wrapText="1"/>
    </xf>
    <xf numFmtId="0" fontId="24" fillId="0" borderId="0" xfId="1" applyAlignment="1">
      <alignment wrapText="1"/>
    </xf>
    <xf numFmtId="0" fontId="24" fillId="0" borderId="0" xfId="1" applyAlignment="1">
      <alignment vertical="center" wrapText="1"/>
    </xf>
    <xf numFmtId="0" fontId="11" fillId="0" borderId="0" xfId="0" applyFont="1" applyAlignment="1">
      <alignment vertical="center" wrapText="1"/>
    </xf>
    <xf numFmtId="0" fontId="7" fillId="0" borderId="17" xfId="0" applyFont="1" applyBorder="1" applyAlignment="1">
      <alignment horizontal="left" vertical="center"/>
    </xf>
    <xf numFmtId="0" fontId="0" fillId="0" borderId="0" xfId="0" applyAlignment="1">
      <alignment horizontal="left"/>
    </xf>
    <xf numFmtId="0" fontId="13" fillId="0" borderId="6" xfId="0" applyFont="1" applyFill="1" applyBorder="1" applyAlignment="1">
      <alignment vertical="top" wrapText="1"/>
    </xf>
    <xf numFmtId="0" fontId="31" fillId="0" borderId="6" xfId="0" applyFont="1" applyBorder="1" applyAlignment="1">
      <alignment vertical="top" wrapText="1"/>
    </xf>
    <xf numFmtId="0" fontId="10" fillId="0" borderId="20" xfId="0" applyFont="1" applyBorder="1" applyAlignment="1">
      <alignment wrapText="1"/>
    </xf>
    <xf numFmtId="0" fontId="10" fillId="0" borderId="21" xfId="0" applyFont="1" applyBorder="1" applyAlignment="1">
      <alignment wrapText="1"/>
    </xf>
    <xf numFmtId="0" fontId="35" fillId="0" borderId="27" xfId="0" applyFont="1" applyBorder="1" applyAlignment="1">
      <alignment wrapText="1"/>
    </xf>
    <xf numFmtId="0" fontId="2" fillId="0" borderId="17" xfId="0" applyFont="1" applyBorder="1" applyAlignment="1">
      <alignment horizontal="left" vertical="center"/>
    </xf>
    <xf numFmtId="9" fontId="0" fillId="0" borderId="0" xfId="4" applyFont="1" applyBorder="1"/>
    <xf numFmtId="1" fontId="0" fillId="0" borderId="0" xfId="0" applyNumberFormat="1" applyBorder="1" applyAlignment="1">
      <alignment horizontal="right"/>
    </xf>
    <xf numFmtId="1" fontId="39" fillId="0" borderId="0" xfId="0" applyNumberFormat="1" applyFont="1" applyBorder="1" applyAlignment="1">
      <alignment horizontal="right"/>
    </xf>
    <xf numFmtId="1" fontId="39" fillId="0" borderId="1" xfId="0" applyNumberFormat="1" applyFont="1" applyBorder="1"/>
    <xf numFmtId="0" fontId="11" fillId="0" borderId="0" xfId="0" applyFont="1" applyAlignment="1">
      <alignment vertical="center"/>
    </xf>
    <xf numFmtId="0" fontId="0" fillId="0" borderId="0" xfId="0"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center" wrapText="1"/>
    </xf>
    <xf numFmtId="0" fontId="0" fillId="0" borderId="0" xfId="0" applyFont="1" applyAlignment="1">
      <alignment horizontal="left" vertical="center"/>
    </xf>
    <xf numFmtId="0" fontId="0" fillId="0" borderId="0" xfId="0" applyAlignment="1">
      <alignment horizontal="justify" vertical="top"/>
    </xf>
    <xf numFmtId="0" fontId="0" fillId="0" borderId="0" xfId="0" applyFont="1" applyAlignment="1">
      <alignment horizontal="left" vertical="center" wrapText="1"/>
    </xf>
    <xf numFmtId="0" fontId="7" fillId="0" borderId="0" xfId="0" applyFont="1" applyAlignment="1">
      <alignment horizontal="left" vertical="center"/>
    </xf>
    <xf numFmtId="0" fontId="12" fillId="3" borderId="5" xfId="0" applyFont="1" applyFill="1" applyBorder="1" applyAlignment="1">
      <alignment horizontal="center" wrapText="1"/>
    </xf>
    <xf numFmtId="0" fontId="12" fillId="3" borderId="3" xfId="0" applyFont="1" applyFill="1" applyBorder="1" applyAlignment="1">
      <alignment horizontal="center" wrapText="1"/>
    </xf>
    <xf numFmtId="0" fontId="12" fillId="3" borderId="4" xfId="0" applyFont="1" applyFill="1" applyBorder="1" applyAlignment="1">
      <alignment horizontal="center" wrapText="1"/>
    </xf>
    <xf numFmtId="0" fontId="32" fillId="10" borderId="18" xfId="0" applyFont="1" applyFill="1" applyBorder="1" applyAlignment="1"/>
    <xf numFmtId="0" fontId="32" fillId="10" borderId="19" xfId="0" applyFont="1" applyFill="1" applyBorder="1" applyAlignment="1"/>
    <xf numFmtId="0" fontId="33" fillId="0" borderId="8" xfId="0" applyFont="1" applyBorder="1" applyAlignment="1"/>
    <xf numFmtId="0" fontId="17" fillId="3" borderId="20" xfId="0" applyFont="1" applyFill="1" applyBorder="1" applyAlignment="1">
      <alignment horizontal="center" textRotation="90" wrapText="1"/>
    </xf>
    <xf numFmtId="0" fontId="19" fillId="3" borderId="21" xfId="0" applyFont="1" applyFill="1" applyBorder="1" applyAlignment="1">
      <alignment wrapText="1"/>
    </xf>
    <xf numFmtId="0" fontId="17" fillId="3" borderId="22" xfId="0" applyFont="1" applyFill="1" applyBorder="1" applyAlignment="1">
      <alignment horizontal="center" textRotation="90" wrapText="1"/>
    </xf>
    <xf numFmtId="0" fontId="17" fillId="3" borderId="23" xfId="0" applyFont="1" applyFill="1" applyBorder="1" applyAlignment="1">
      <alignment horizontal="center" textRotation="90" wrapText="1"/>
    </xf>
    <xf numFmtId="0" fontId="14" fillId="3" borderId="24" xfId="0" applyFont="1" applyFill="1" applyBorder="1" applyAlignment="1">
      <alignment horizontal="left" textRotation="90" wrapText="1"/>
    </xf>
    <xf numFmtId="0" fontId="14" fillId="3" borderId="25" xfId="0" applyFont="1" applyFill="1" applyBorder="1" applyAlignment="1">
      <alignment horizontal="left" textRotation="90" wrapText="1"/>
    </xf>
    <xf numFmtId="0" fontId="27" fillId="10" borderId="18" xfId="0" applyFont="1" applyFill="1" applyBorder="1" applyAlignment="1"/>
    <xf numFmtId="0" fontId="27" fillId="10" borderId="19" xfId="0" applyFont="1" applyFill="1" applyBorder="1" applyAlignment="1"/>
    <xf numFmtId="0" fontId="28" fillId="0" borderId="8" xfId="0" applyFont="1" applyBorder="1" applyAlignment="1"/>
    <xf numFmtId="0" fontId="6" fillId="0" borderId="10" xfId="0" applyFont="1" applyBorder="1" applyAlignment="1">
      <alignment horizontal="left" wrapText="1"/>
    </xf>
    <xf numFmtId="0" fontId="6" fillId="0" borderId="26" xfId="0" applyFont="1" applyBorder="1" applyAlignment="1">
      <alignment horizontal="left" wrapText="1"/>
    </xf>
    <xf numFmtId="0" fontId="2" fillId="0" borderId="0" xfId="0" applyFont="1" applyAlignment="1">
      <alignment horizontal="left" vertical="center"/>
    </xf>
    <xf numFmtId="0" fontId="0" fillId="0" borderId="0" xfId="0" applyFont="1" applyAlignment="1">
      <alignment horizontal="justify" vertical="top"/>
    </xf>
    <xf numFmtId="0" fontId="40" fillId="0" borderId="0" xfId="0" applyFont="1" applyAlignment="1">
      <alignment horizontal="left" vertical="center"/>
    </xf>
    <xf numFmtId="0" fontId="40" fillId="0" borderId="0" xfId="0" applyFont="1" applyAlignment="1">
      <alignment horizontal="left" vertical="center" wrapText="1"/>
    </xf>
  </cellXfs>
  <cellStyles count="5">
    <cellStyle name="Hyperlink" xfId="1" builtinId="8"/>
    <cellStyle name="Normal" xfId="0" builtinId="0"/>
    <cellStyle name="Normal 2" xfId="2"/>
    <cellStyle name="Normal 3" xfId="3"/>
    <cellStyle name="Percent"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results'!$H$22</c:f>
          <c:strCache>
            <c:ptCount val="1"/>
            <c:pt idx="0">
              <c:v>Understanding and Defining requirements</c:v>
            </c:pt>
          </c:strCache>
        </c:strRef>
      </c:tx>
      <c:layout>
        <c:manualLayout>
          <c:xMode val="edge"/>
          <c:yMode val="edge"/>
          <c:x val="0.25373122880187926"/>
          <c:y val="2.0834028984199324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40695360632368532"/>
          <c:y val="0.1902782152230971"/>
          <c:w val="0.52238805970149249"/>
          <c:h val="0.67500274659320836"/>
        </c:manualLayout>
      </c:layout>
      <c:barChart>
        <c:barDir val="bar"/>
        <c:grouping val="clustered"/>
        <c:varyColors val="0"/>
        <c:ser>
          <c:idx val="0"/>
          <c:order val="0"/>
          <c:tx>
            <c:strRef>
              <c:f>'Summary results'!$D$2</c:f>
              <c:strCache>
                <c:ptCount val="1"/>
                <c:pt idx="0">
                  <c:v>Current Score</c:v>
                </c:pt>
              </c:strCache>
            </c:strRef>
          </c:tx>
          <c:spPr>
            <a:solidFill>
              <a:schemeClr val="tx2">
                <a:lumMod val="40000"/>
                <a:lumOff val="60000"/>
              </a:schemeClr>
            </a:solidFill>
            <a:ln w="12700">
              <a:solidFill>
                <a:srgbClr val="003300"/>
              </a:solidFill>
              <a:prstDash val="solid"/>
            </a:ln>
          </c:spPr>
          <c:invertIfNegative val="0"/>
          <c:cat>
            <c:strRef>
              <c:f>'Summary results'!$C$3:$C$7</c:f>
              <c:strCache>
                <c:ptCount val="5"/>
                <c:pt idx="0">
                  <c:v>AM Policy and Strategy</c:v>
                </c:pt>
                <c:pt idx="1">
                  <c:v>Levels of Service and Performance Management</c:v>
                </c:pt>
                <c:pt idx="2">
                  <c:v>Forecasting Demand</c:v>
                </c:pt>
                <c:pt idx="3">
                  <c:v>Asset Register Data</c:v>
                </c:pt>
                <c:pt idx="4">
                  <c:v>Asset Performance and Condition</c:v>
                </c:pt>
              </c:strCache>
            </c:strRef>
          </c:cat>
          <c:val>
            <c:numRef>
              <c:f>'Summary results'!$D$3:$D$7</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CE-4B4E-A856-A3B453C48A82}"/>
            </c:ext>
          </c:extLst>
        </c:ser>
        <c:ser>
          <c:idx val="1"/>
          <c:order val="1"/>
          <c:tx>
            <c:strRef>
              <c:f>'Summary results'!$E$2</c:f>
              <c:strCache>
                <c:ptCount val="1"/>
                <c:pt idx="0">
                  <c:v>Appropriate Target</c:v>
                </c:pt>
              </c:strCache>
            </c:strRef>
          </c:tx>
          <c:spPr>
            <a:solidFill>
              <a:schemeClr val="tx2">
                <a:lumMod val="75000"/>
              </a:schemeClr>
            </a:solidFill>
            <a:ln w="12700">
              <a:solidFill>
                <a:srgbClr val="339966"/>
              </a:solidFill>
              <a:prstDash val="solid"/>
            </a:ln>
          </c:spPr>
          <c:invertIfNegative val="0"/>
          <c:cat>
            <c:strRef>
              <c:f>'Summary results'!$C$3:$C$7</c:f>
              <c:strCache>
                <c:ptCount val="5"/>
                <c:pt idx="0">
                  <c:v>AM Policy and Strategy</c:v>
                </c:pt>
                <c:pt idx="1">
                  <c:v>Levels of Service and Performance Management</c:v>
                </c:pt>
                <c:pt idx="2">
                  <c:v>Forecasting Demand</c:v>
                </c:pt>
                <c:pt idx="3">
                  <c:v>Asset Register Data</c:v>
                </c:pt>
                <c:pt idx="4">
                  <c:v>Asset Performance and Condition</c:v>
                </c:pt>
              </c:strCache>
            </c:strRef>
          </c:cat>
          <c:val>
            <c:numRef>
              <c:f>'Summary results'!$E$3:$E$7</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A2CE-4B4E-A856-A3B453C48A82}"/>
            </c:ext>
          </c:extLst>
        </c:ser>
        <c:dLbls>
          <c:showLegendKey val="0"/>
          <c:showVal val="0"/>
          <c:showCatName val="0"/>
          <c:showSerName val="0"/>
          <c:showPercent val="0"/>
          <c:showBubbleSize val="0"/>
        </c:dLbls>
        <c:gapWidth val="50"/>
        <c:axId val="380270312"/>
        <c:axId val="380269528"/>
      </c:barChart>
      <c:catAx>
        <c:axId val="38027031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80269528"/>
        <c:crosses val="autoZero"/>
        <c:auto val="1"/>
        <c:lblAlgn val="ctr"/>
        <c:lblOffset val="100"/>
        <c:tickLblSkip val="1"/>
        <c:tickMarkSkip val="1"/>
        <c:noMultiLvlLbl val="0"/>
      </c:catAx>
      <c:valAx>
        <c:axId val="38026952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9738371744627816"/>
              <c:y val="0.901392053786972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80270312"/>
        <c:crosses val="autoZero"/>
        <c:crossBetween val="between"/>
        <c:majorUnit val="20"/>
      </c:valAx>
      <c:spPr>
        <a:noFill/>
        <a:ln w="3175">
          <a:solidFill>
            <a:srgbClr val="000000"/>
          </a:solidFill>
          <a:prstDash val="solid"/>
        </a:ln>
      </c:spPr>
    </c:plotArea>
    <c:legend>
      <c:legendPos val="r"/>
      <c:layout>
        <c:manualLayout>
          <c:xMode val="edge"/>
          <c:yMode val="edge"/>
          <c:x val="6.8493150684931503E-2"/>
          <c:y val="0.87878768735569945"/>
          <c:w val="0.22602739726027393"/>
          <c:h val="0.10192811858403084"/>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results'!$H$41</c:f>
          <c:strCache>
            <c:ptCount val="1"/>
            <c:pt idx="0">
              <c:v>Developing Asset Management Lifecycle Strategies</c:v>
            </c:pt>
          </c:strCache>
        </c:strRef>
      </c:tx>
      <c:layout>
        <c:manualLayout>
          <c:xMode val="edge"/>
          <c:yMode val="edge"/>
          <c:x val="0.25373125562101939"/>
          <c:y val="2.0833517305663893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38208955223880675"/>
          <c:y val="0.14583392673310031"/>
          <c:w val="0.52238805970149249"/>
          <c:h val="0.67500274659320836"/>
        </c:manualLayout>
      </c:layout>
      <c:barChart>
        <c:barDir val="bar"/>
        <c:grouping val="clustered"/>
        <c:varyColors val="0"/>
        <c:ser>
          <c:idx val="0"/>
          <c:order val="0"/>
          <c:tx>
            <c:strRef>
              <c:f>'Summary results'!$D$2</c:f>
              <c:strCache>
                <c:ptCount val="1"/>
                <c:pt idx="0">
                  <c:v>Current Score</c:v>
                </c:pt>
              </c:strCache>
            </c:strRef>
          </c:tx>
          <c:spPr>
            <a:solidFill>
              <a:schemeClr val="tx2">
                <a:lumMod val="40000"/>
                <a:lumOff val="60000"/>
              </a:schemeClr>
            </a:solidFill>
            <a:ln w="12700">
              <a:solidFill>
                <a:srgbClr val="003300"/>
              </a:solidFill>
              <a:prstDash val="solid"/>
            </a:ln>
          </c:spPr>
          <c:invertIfNegative val="0"/>
          <c:cat>
            <c:strRef>
              <c:f>'Summary results'!$C$8:$C$12</c:f>
              <c:strCache>
                <c:ptCount val="5"/>
                <c:pt idx="0">
                  <c:v>Decision Making</c:v>
                </c:pt>
                <c:pt idx="1">
                  <c:v>Managing Risk</c:v>
                </c:pt>
                <c:pt idx="2">
                  <c:v>Operational Planning</c:v>
                </c:pt>
                <c:pt idx="3">
                  <c:v>Capital Works Planning</c:v>
                </c:pt>
                <c:pt idx="4">
                  <c:v>Financial Planning</c:v>
                </c:pt>
              </c:strCache>
            </c:strRef>
          </c:cat>
          <c:val>
            <c:numRef>
              <c:f>'Summary results'!$D$8:$D$12</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AC-4A90-A7D7-72B408EA6B8A}"/>
            </c:ext>
          </c:extLst>
        </c:ser>
        <c:ser>
          <c:idx val="1"/>
          <c:order val="1"/>
          <c:tx>
            <c:strRef>
              <c:f>'Summary results'!$E$2</c:f>
              <c:strCache>
                <c:ptCount val="1"/>
                <c:pt idx="0">
                  <c:v>Appropriate Target</c:v>
                </c:pt>
              </c:strCache>
            </c:strRef>
          </c:tx>
          <c:spPr>
            <a:solidFill>
              <a:schemeClr val="tx2">
                <a:lumMod val="75000"/>
              </a:schemeClr>
            </a:solidFill>
            <a:ln w="12700">
              <a:solidFill>
                <a:srgbClr val="339966"/>
              </a:solidFill>
              <a:prstDash val="solid"/>
            </a:ln>
          </c:spPr>
          <c:invertIfNegative val="0"/>
          <c:cat>
            <c:strRef>
              <c:f>'Summary results'!$C$8:$C$12</c:f>
              <c:strCache>
                <c:ptCount val="5"/>
                <c:pt idx="0">
                  <c:v>Decision Making</c:v>
                </c:pt>
                <c:pt idx="1">
                  <c:v>Managing Risk</c:v>
                </c:pt>
                <c:pt idx="2">
                  <c:v>Operational Planning</c:v>
                </c:pt>
                <c:pt idx="3">
                  <c:v>Capital Works Planning</c:v>
                </c:pt>
                <c:pt idx="4">
                  <c:v>Financial Planning</c:v>
                </c:pt>
              </c:strCache>
            </c:strRef>
          </c:cat>
          <c:val>
            <c:numRef>
              <c:f>'Summary results'!$E$8:$E$12</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37AC-4A90-A7D7-72B408EA6B8A}"/>
            </c:ext>
          </c:extLst>
        </c:ser>
        <c:dLbls>
          <c:showLegendKey val="0"/>
          <c:showVal val="0"/>
          <c:showCatName val="0"/>
          <c:showSerName val="0"/>
          <c:showPercent val="0"/>
          <c:showBubbleSize val="0"/>
        </c:dLbls>
        <c:gapWidth val="50"/>
        <c:axId val="522310392"/>
        <c:axId val="522315880"/>
      </c:barChart>
      <c:catAx>
        <c:axId val="5223103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315880"/>
        <c:crosses val="autoZero"/>
        <c:auto val="1"/>
        <c:lblAlgn val="ctr"/>
        <c:lblOffset val="100"/>
        <c:tickLblSkip val="1"/>
        <c:tickMarkSkip val="1"/>
        <c:noMultiLvlLbl val="0"/>
      </c:catAx>
      <c:valAx>
        <c:axId val="522315880"/>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8805963939822203"/>
              <c:y val="0.89583699233857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310392"/>
        <c:crosses val="autoZero"/>
        <c:crossBetween val="between"/>
        <c:majorUnit val="20"/>
      </c:valAx>
      <c:spPr>
        <a:noFill/>
        <a:ln w="3175">
          <a:solidFill>
            <a:srgbClr val="000000"/>
          </a:solidFill>
          <a:prstDash val="solid"/>
        </a:ln>
      </c:spPr>
    </c:plotArea>
    <c:legend>
      <c:legendPos val="r"/>
      <c:layout>
        <c:manualLayout>
          <c:xMode val="edge"/>
          <c:yMode val="edge"/>
          <c:x val="6.75990675990676E-2"/>
          <c:y val="0.87538940809968846"/>
          <c:w val="0.23076923076923078"/>
          <c:h val="0.11526479750778817"/>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results'!$H$59</c:f>
          <c:strCache>
            <c:ptCount val="1"/>
            <c:pt idx="0">
              <c:v>Asset Management Enablers</c:v>
            </c:pt>
          </c:strCache>
        </c:strRef>
      </c:tx>
      <c:layout>
        <c:manualLayout>
          <c:xMode val="edge"/>
          <c:yMode val="edge"/>
          <c:x val="0.25373125562101939"/>
          <c:y val="2.0833556796112561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38208955223880675"/>
          <c:y val="0.14583392673310031"/>
          <c:w val="0.52238805970149249"/>
          <c:h val="0.67500274659320836"/>
        </c:manualLayout>
      </c:layout>
      <c:barChart>
        <c:barDir val="bar"/>
        <c:grouping val="clustered"/>
        <c:varyColors val="0"/>
        <c:ser>
          <c:idx val="0"/>
          <c:order val="0"/>
          <c:tx>
            <c:strRef>
              <c:f>'Summary results'!$D$2</c:f>
              <c:strCache>
                <c:ptCount val="1"/>
                <c:pt idx="0">
                  <c:v>Current Score</c:v>
                </c:pt>
              </c:strCache>
            </c:strRef>
          </c:tx>
          <c:spPr>
            <a:solidFill>
              <a:schemeClr val="tx2">
                <a:lumMod val="40000"/>
                <a:lumOff val="60000"/>
              </a:schemeClr>
            </a:solidFill>
            <a:ln w="12700">
              <a:solidFill>
                <a:srgbClr val="003300"/>
              </a:solidFill>
              <a:prstDash val="solid"/>
            </a:ln>
          </c:spPr>
          <c:invertIfNegative val="0"/>
          <c:cat>
            <c:strRef>
              <c:f>'Summary results'!$C$13:$C$18</c:f>
              <c:strCache>
                <c:ptCount val="6"/>
                <c:pt idx="0">
                  <c:v>Asset Management Leadership and Teams</c:v>
                </c:pt>
                <c:pt idx="1">
                  <c:v>Asset Management Plans</c:v>
                </c:pt>
                <c:pt idx="2">
                  <c:v>Management Systems</c:v>
                </c:pt>
                <c:pt idx="3">
                  <c:v>Asset Management Information Systems</c:v>
                </c:pt>
                <c:pt idx="4">
                  <c:v>Service Delivery Mechanisms</c:v>
                </c:pt>
                <c:pt idx="5">
                  <c:v>Audit and Improvement</c:v>
                </c:pt>
              </c:strCache>
            </c:strRef>
          </c:cat>
          <c:val>
            <c:numRef>
              <c:f>'Summary results'!$D$13:$D$18</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C32-4CFD-8412-9F9E602A06F7}"/>
            </c:ext>
          </c:extLst>
        </c:ser>
        <c:ser>
          <c:idx val="1"/>
          <c:order val="1"/>
          <c:tx>
            <c:strRef>
              <c:f>'Summary results'!$E$2</c:f>
              <c:strCache>
                <c:ptCount val="1"/>
                <c:pt idx="0">
                  <c:v>Appropriate Target</c:v>
                </c:pt>
              </c:strCache>
            </c:strRef>
          </c:tx>
          <c:spPr>
            <a:solidFill>
              <a:schemeClr val="tx2">
                <a:lumMod val="75000"/>
              </a:schemeClr>
            </a:solidFill>
            <a:ln w="12700">
              <a:solidFill>
                <a:srgbClr val="339966"/>
              </a:solidFill>
              <a:prstDash val="solid"/>
            </a:ln>
          </c:spPr>
          <c:invertIfNegative val="0"/>
          <c:cat>
            <c:strRef>
              <c:f>'Summary results'!$C$13:$C$18</c:f>
              <c:strCache>
                <c:ptCount val="6"/>
                <c:pt idx="0">
                  <c:v>Asset Management Leadership and Teams</c:v>
                </c:pt>
                <c:pt idx="1">
                  <c:v>Asset Management Plans</c:v>
                </c:pt>
                <c:pt idx="2">
                  <c:v>Management Systems</c:v>
                </c:pt>
                <c:pt idx="3">
                  <c:v>Asset Management Information Systems</c:v>
                </c:pt>
                <c:pt idx="4">
                  <c:v>Service Delivery Mechanisms</c:v>
                </c:pt>
                <c:pt idx="5">
                  <c:v>Audit and Improvement</c:v>
                </c:pt>
              </c:strCache>
            </c:strRef>
          </c:cat>
          <c:val>
            <c:numRef>
              <c:f>'Summary results'!$E$13:$E$18</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AC32-4CFD-8412-9F9E602A06F7}"/>
            </c:ext>
          </c:extLst>
        </c:ser>
        <c:dLbls>
          <c:showLegendKey val="0"/>
          <c:showVal val="0"/>
          <c:showCatName val="0"/>
          <c:showSerName val="0"/>
          <c:showPercent val="0"/>
          <c:showBubbleSize val="0"/>
        </c:dLbls>
        <c:gapWidth val="50"/>
        <c:axId val="522311568"/>
        <c:axId val="522314312"/>
      </c:barChart>
      <c:catAx>
        <c:axId val="5223115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314312"/>
        <c:crosses val="autoZero"/>
        <c:auto val="1"/>
        <c:lblAlgn val="ctr"/>
        <c:lblOffset val="100"/>
        <c:tickLblSkip val="1"/>
        <c:tickMarkSkip val="1"/>
        <c:noMultiLvlLbl val="0"/>
      </c:catAx>
      <c:valAx>
        <c:axId val="522314312"/>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8805963939822203"/>
              <c:y val="0.8958370915709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311568"/>
        <c:crosses val="autoZero"/>
        <c:crossBetween val="between"/>
        <c:majorUnit val="20"/>
      </c:valAx>
      <c:spPr>
        <a:noFill/>
        <a:ln w="3175">
          <a:solidFill>
            <a:srgbClr val="000000"/>
          </a:solidFill>
          <a:prstDash val="solid"/>
        </a:ln>
      </c:spPr>
    </c:plotArea>
    <c:legend>
      <c:legendPos val="r"/>
      <c:layout>
        <c:manualLayout>
          <c:xMode val="edge"/>
          <c:yMode val="edge"/>
          <c:x val="6.75990675990676E-2"/>
          <c:y val="0.86687306501547989"/>
          <c:w val="0.2237762237762238"/>
          <c:h val="0.12383900928792568"/>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NZ"/>
              <a:t>Overall results</a:t>
            </a:r>
          </a:p>
        </c:rich>
      </c:tx>
      <c:layout>
        <c:manualLayout>
          <c:xMode val="edge"/>
          <c:yMode val="edge"/>
          <c:x val="0.44655918010248724"/>
          <c:y val="4.3432240461467736E-2"/>
        </c:manualLayout>
      </c:layout>
      <c:overlay val="0"/>
      <c:spPr>
        <a:noFill/>
        <a:ln w="25400">
          <a:noFill/>
        </a:ln>
      </c:spPr>
    </c:title>
    <c:autoTitleDeleted val="0"/>
    <c:plotArea>
      <c:layout>
        <c:manualLayout>
          <c:layoutTarget val="inner"/>
          <c:xMode val="edge"/>
          <c:yMode val="edge"/>
          <c:x val="0.38208955223880675"/>
          <c:y val="0.14583392673310031"/>
          <c:w val="0.52003647692186628"/>
          <c:h val="0.68253569998665309"/>
        </c:manualLayout>
      </c:layout>
      <c:barChart>
        <c:barDir val="bar"/>
        <c:grouping val="clustered"/>
        <c:varyColors val="0"/>
        <c:ser>
          <c:idx val="0"/>
          <c:order val="0"/>
          <c:tx>
            <c:strRef>
              <c:f>'Summary results'!$D$2</c:f>
              <c:strCache>
                <c:ptCount val="1"/>
                <c:pt idx="0">
                  <c:v>Current Score</c:v>
                </c:pt>
              </c:strCache>
            </c:strRef>
          </c:tx>
          <c:spPr>
            <a:solidFill>
              <a:schemeClr val="tx2">
                <a:lumMod val="40000"/>
                <a:lumOff val="60000"/>
              </a:schemeClr>
            </a:solidFill>
            <a:ln w="12700">
              <a:solidFill>
                <a:srgbClr val="003300"/>
              </a:solidFill>
              <a:prstDash val="solid"/>
            </a:ln>
          </c:spPr>
          <c:invertIfNegative val="0"/>
          <c:cat>
            <c:strRef>
              <c:f>'Summary results'!$C$3:$C$19</c:f>
              <c:strCache>
                <c:ptCount val="17"/>
                <c:pt idx="0">
                  <c:v>AM Policy and Strategy</c:v>
                </c:pt>
                <c:pt idx="1">
                  <c:v>Levels of Service and Performance Management</c:v>
                </c:pt>
                <c:pt idx="2">
                  <c:v>Forecasting Demand</c:v>
                </c:pt>
                <c:pt idx="3">
                  <c:v>Asset Register Data</c:v>
                </c:pt>
                <c:pt idx="4">
                  <c:v>Asset Performance and Condition</c:v>
                </c:pt>
                <c:pt idx="5">
                  <c:v>Decision Making</c:v>
                </c:pt>
                <c:pt idx="6">
                  <c:v>Managing Risk</c:v>
                </c:pt>
                <c:pt idx="7">
                  <c:v>Operational Planning</c:v>
                </c:pt>
                <c:pt idx="8">
                  <c:v>Capital Works Planning</c:v>
                </c:pt>
                <c:pt idx="9">
                  <c:v>Financial Planning</c:v>
                </c:pt>
                <c:pt idx="10">
                  <c:v>Asset Management Leadership and Teams</c:v>
                </c:pt>
                <c:pt idx="11">
                  <c:v>Asset Management Plans</c:v>
                </c:pt>
                <c:pt idx="12">
                  <c:v>Management Systems</c:v>
                </c:pt>
                <c:pt idx="13">
                  <c:v>Asset Management Information Systems</c:v>
                </c:pt>
                <c:pt idx="14">
                  <c:v>Service Delivery Mechanisms</c:v>
                </c:pt>
                <c:pt idx="15">
                  <c:v>Audit and Improvement</c:v>
                </c:pt>
                <c:pt idx="16">
                  <c:v>Overall score</c:v>
                </c:pt>
              </c:strCache>
            </c:strRef>
          </c:cat>
          <c:val>
            <c:numRef>
              <c:f>'Summary results'!$D$3:$D$19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
                  <c:v>0</c:v>
                </c:pt>
              </c:numCache>
            </c:numRef>
          </c:val>
          <c:extLst xmlns:c16r2="http://schemas.microsoft.com/office/drawing/2015/06/chart">
            <c:ext xmlns:c16="http://schemas.microsoft.com/office/drawing/2014/chart" uri="{C3380CC4-5D6E-409C-BE32-E72D297353CC}">
              <c16:uniqueId val="{00000000-ABEF-4EA3-9A68-E6144CE33216}"/>
            </c:ext>
          </c:extLst>
        </c:ser>
        <c:ser>
          <c:idx val="1"/>
          <c:order val="1"/>
          <c:tx>
            <c:strRef>
              <c:f>'Summary results'!$E$2</c:f>
              <c:strCache>
                <c:ptCount val="1"/>
                <c:pt idx="0">
                  <c:v>Appropriate Target</c:v>
                </c:pt>
              </c:strCache>
            </c:strRef>
          </c:tx>
          <c:spPr>
            <a:solidFill>
              <a:schemeClr val="tx2">
                <a:lumMod val="75000"/>
              </a:schemeClr>
            </a:solidFill>
            <a:ln w="12700">
              <a:solidFill>
                <a:srgbClr val="339966"/>
              </a:solidFill>
              <a:prstDash val="solid"/>
            </a:ln>
          </c:spPr>
          <c:invertIfNegative val="0"/>
          <c:cat>
            <c:strRef>
              <c:f>'Summary results'!$C$3:$C$19</c:f>
              <c:strCache>
                <c:ptCount val="17"/>
                <c:pt idx="0">
                  <c:v>AM Policy and Strategy</c:v>
                </c:pt>
                <c:pt idx="1">
                  <c:v>Levels of Service and Performance Management</c:v>
                </c:pt>
                <c:pt idx="2">
                  <c:v>Forecasting Demand</c:v>
                </c:pt>
                <c:pt idx="3">
                  <c:v>Asset Register Data</c:v>
                </c:pt>
                <c:pt idx="4">
                  <c:v>Asset Performance and Condition</c:v>
                </c:pt>
                <c:pt idx="5">
                  <c:v>Decision Making</c:v>
                </c:pt>
                <c:pt idx="6">
                  <c:v>Managing Risk</c:v>
                </c:pt>
                <c:pt idx="7">
                  <c:v>Operational Planning</c:v>
                </c:pt>
                <c:pt idx="8">
                  <c:v>Capital Works Planning</c:v>
                </c:pt>
                <c:pt idx="9">
                  <c:v>Financial Planning</c:v>
                </c:pt>
                <c:pt idx="10">
                  <c:v>Asset Management Leadership and Teams</c:v>
                </c:pt>
                <c:pt idx="11">
                  <c:v>Asset Management Plans</c:v>
                </c:pt>
                <c:pt idx="12">
                  <c:v>Management Systems</c:v>
                </c:pt>
                <c:pt idx="13">
                  <c:v>Asset Management Information Systems</c:v>
                </c:pt>
                <c:pt idx="14">
                  <c:v>Service Delivery Mechanisms</c:v>
                </c:pt>
                <c:pt idx="15">
                  <c:v>Audit and Improvement</c:v>
                </c:pt>
                <c:pt idx="16">
                  <c:v>Overall score</c:v>
                </c:pt>
              </c:strCache>
            </c:strRef>
          </c:cat>
          <c:val>
            <c:numRef>
              <c:f>'Summary results'!$E$3:$E$19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
                  <c:v>0</c:v>
                </c:pt>
              </c:numCache>
            </c:numRef>
          </c:val>
          <c:extLst xmlns:c16r2="http://schemas.microsoft.com/office/drawing/2015/06/chart">
            <c:ext xmlns:c16="http://schemas.microsoft.com/office/drawing/2014/chart" uri="{C3380CC4-5D6E-409C-BE32-E72D297353CC}">
              <c16:uniqueId val="{00000001-ABEF-4EA3-9A68-E6144CE33216}"/>
            </c:ext>
          </c:extLst>
        </c:ser>
        <c:dLbls>
          <c:showLegendKey val="0"/>
          <c:showVal val="0"/>
          <c:showCatName val="0"/>
          <c:showSerName val="0"/>
          <c:showPercent val="0"/>
          <c:showBubbleSize val="0"/>
        </c:dLbls>
        <c:gapWidth val="50"/>
        <c:axId val="522309216"/>
        <c:axId val="522309608"/>
      </c:barChart>
      <c:catAx>
        <c:axId val="5223092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309608"/>
        <c:crosses val="autoZero"/>
        <c:auto val="1"/>
        <c:lblAlgn val="ctr"/>
        <c:lblOffset val="100"/>
        <c:tickLblSkip val="1"/>
        <c:tickMarkSkip val="1"/>
        <c:noMultiLvlLbl val="0"/>
      </c:catAx>
      <c:valAx>
        <c:axId val="522309608"/>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8805969253843271"/>
              <c:y val="8.7927398905645271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2309216"/>
        <c:crosses val="autoZero"/>
        <c:crossBetween val="between"/>
        <c:majorUnit val="20"/>
      </c:valAx>
    </c:plotArea>
    <c:legend>
      <c:legendPos val="r"/>
      <c:layout>
        <c:manualLayout>
          <c:xMode val="edge"/>
          <c:yMode val="edge"/>
          <c:x val="6.6666666666666666E-2"/>
          <c:y val="0.87853107344632764"/>
          <c:w val="0.18857142857142861"/>
          <c:h val="5.2259887005649763E-2"/>
        </c:manualLayout>
      </c:layout>
      <c:overlay val="0"/>
      <c:spPr>
        <a:noFill/>
        <a:ln w="25400">
          <a:noFill/>
        </a:ln>
      </c:spPr>
      <c:txPr>
        <a:bodyPr/>
        <a:lstStyle/>
        <a:p>
          <a:pPr>
            <a:defRPr sz="5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NZ"/>
              <a:t>Summary Results</a:t>
            </a:r>
          </a:p>
        </c:rich>
      </c:tx>
      <c:layout>
        <c:manualLayout>
          <c:xMode val="edge"/>
          <c:yMode val="edge"/>
          <c:x val="0.23851052864967223"/>
          <c:y val="2.083367678213777E-2"/>
        </c:manualLayout>
      </c:layout>
      <c:overlay val="0"/>
      <c:spPr>
        <a:noFill/>
        <a:ln w="25400">
          <a:noFill/>
        </a:ln>
      </c:spPr>
    </c:title>
    <c:autoTitleDeleted val="0"/>
    <c:plotArea>
      <c:layout>
        <c:manualLayout>
          <c:layoutTarget val="inner"/>
          <c:xMode val="edge"/>
          <c:yMode val="edge"/>
          <c:x val="0.40695360632368532"/>
          <c:y val="0.1902782152230971"/>
          <c:w val="0.52238805970149249"/>
          <c:h val="0.67500274659320836"/>
        </c:manualLayout>
      </c:layout>
      <c:barChart>
        <c:barDir val="bar"/>
        <c:grouping val="clustered"/>
        <c:varyColors val="0"/>
        <c:ser>
          <c:idx val="0"/>
          <c:order val="0"/>
          <c:tx>
            <c:strRef>
              <c:f>'Summary results'!$D$2</c:f>
              <c:strCache>
                <c:ptCount val="1"/>
                <c:pt idx="0">
                  <c:v>Current Score</c:v>
                </c:pt>
              </c:strCache>
            </c:strRef>
          </c:tx>
          <c:spPr>
            <a:solidFill>
              <a:schemeClr val="tx2">
                <a:lumMod val="40000"/>
                <a:lumOff val="60000"/>
              </a:schemeClr>
            </a:solidFill>
            <a:ln w="12700">
              <a:solidFill>
                <a:srgbClr val="003300"/>
              </a:solidFill>
              <a:prstDash val="solid"/>
            </a:ln>
          </c:spPr>
          <c:invertIfNegative val="0"/>
          <c:cat>
            <c:strRef>
              <c:f>'Summary results'!$C$21:$C$24</c:f>
              <c:strCache>
                <c:ptCount val="4"/>
                <c:pt idx="0">
                  <c:v>Understanding and Defining requirements</c:v>
                </c:pt>
                <c:pt idx="1">
                  <c:v>Developing Asset Management Lifecycle Strategies</c:v>
                </c:pt>
                <c:pt idx="2">
                  <c:v>Asset Management Enablers</c:v>
                </c:pt>
                <c:pt idx="3">
                  <c:v>Total</c:v>
                </c:pt>
              </c:strCache>
            </c:strRef>
          </c:cat>
          <c:val>
            <c:numRef>
              <c:f>'Summary results'!$D$21:$D$24</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2B20-4A20-BE67-8ADA7931FC2D}"/>
            </c:ext>
          </c:extLst>
        </c:ser>
        <c:ser>
          <c:idx val="1"/>
          <c:order val="1"/>
          <c:tx>
            <c:strRef>
              <c:f>'Summary results'!$E$2</c:f>
              <c:strCache>
                <c:ptCount val="1"/>
                <c:pt idx="0">
                  <c:v>Appropriate Target</c:v>
                </c:pt>
              </c:strCache>
            </c:strRef>
          </c:tx>
          <c:spPr>
            <a:solidFill>
              <a:schemeClr val="tx2">
                <a:lumMod val="75000"/>
              </a:schemeClr>
            </a:solidFill>
            <a:ln w="12700">
              <a:solidFill>
                <a:srgbClr val="339966"/>
              </a:solidFill>
              <a:prstDash val="solid"/>
            </a:ln>
          </c:spPr>
          <c:invertIfNegative val="0"/>
          <c:cat>
            <c:strRef>
              <c:f>'Summary results'!$C$21:$C$24</c:f>
              <c:strCache>
                <c:ptCount val="4"/>
                <c:pt idx="0">
                  <c:v>Understanding and Defining requirements</c:v>
                </c:pt>
                <c:pt idx="1">
                  <c:v>Developing Asset Management Lifecycle Strategies</c:v>
                </c:pt>
                <c:pt idx="2">
                  <c:v>Asset Management Enablers</c:v>
                </c:pt>
                <c:pt idx="3">
                  <c:v>Total</c:v>
                </c:pt>
              </c:strCache>
            </c:strRef>
          </c:cat>
          <c:val>
            <c:numRef>
              <c:f>'Summary results'!$E$21:$E$24</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2B20-4A20-BE67-8ADA7931FC2D}"/>
            </c:ext>
          </c:extLst>
        </c:ser>
        <c:dLbls>
          <c:showLegendKey val="0"/>
          <c:showVal val="0"/>
          <c:showCatName val="0"/>
          <c:showSerName val="0"/>
          <c:showPercent val="0"/>
          <c:showBubbleSize val="0"/>
        </c:dLbls>
        <c:gapWidth val="50"/>
        <c:axId val="377819216"/>
        <c:axId val="377818040"/>
      </c:barChart>
      <c:catAx>
        <c:axId val="3778192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7818040"/>
        <c:crosses val="autoZero"/>
        <c:auto val="1"/>
        <c:lblAlgn val="ctr"/>
        <c:lblOffset val="100"/>
        <c:tickLblSkip val="1"/>
        <c:tickMarkSkip val="1"/>
        <c:noMultiLvlLbl val="0"/>
      </c:catAx>
      <c:valAx>
        <c:axId val="377818040"/>
        <c:scaling>
          <c:orientation val="minMax"/>
          <c:max val="100"/>
          <c:min val="0"/>
        </c:scaling>
        <c:delete val="0"/>
        <c:axPos val="t"/>
        <c:majorGridlines>
          <c:spPr>
            <a:ln w="3175">
              <a:solidFill>
                <a:srgbClr val="000000"/>
              </a:solidFill>
              <a:prstDash val="sysDash"/>
            </a:ln>
          </c:spPr>
        </c:majorGridlines>
        <c:title>
          <c:tx>
            <c:rich>
              <a:bodyPr/>
              <a:lstStyle/>
              <a:p>
                <a:pPr>
                  <a:defRPr sz="800" b="1" i="0" u="none" strike="noStrike" baseline="0">
                    <a:solidFill>
                      <a:srgbClr val="000000"/>
                    </a:solidFill>
                    <a:latin typeface="Arial"/>
                    <a:ea typeface="Arial"/>
                    <a:cs typeface="Arial"/>
                  </a:defRPr>
                </a:pPr>
                <a:r>
                  <a:rPr lang="en-NZ"/>
                  <a:t>Score</a:t>
                </a:r>
              </a:p>
            </c:rich>
          </c:tx>
          <c:layout>
            <c:manualLayout>
              <c:xMode val="edge"/>
              <c:yMode val="edge"/>
              <c:x val="0.59738371744627816"/>
              <c:y val="0.901392160690657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7819216"/>
        <c:crosses val="autoZero"/>
        <c:crossBetween val="between"/>
        <c:majorUnit val="20"/>
      </c:valAx>
      <c:spPr>
        <a:noFill/>
        <a:ln w="3175">
          <a:solidFill>
            <a:srgbClr val="000000"/>
          </a:solidFill>
          <a:prstDash val="solid"/>
        </a:ln>
      </c:spPr>
    </c:plotArea>
    <c:legend>
      <c:legendPos val="r"/>
      <c:layout>
        <c:manualLayout>
          <c:xMode val="edge"/>
          <c:yMode val="edge"/>
          <c:x val="4.4140030441400302E-2"/>
          <c:y val="0.87878787878787878"/>
          <c:w val="0.25038051750380519"/>
          <c:h val="0.10192837465564741"/>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horizontalDpi="300"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485775</xdr:colOff>
      <xdr:row>22</xdr:row>
      <xdr:rowOff>114300</xdr:rowOff>
    </xdr:from>
    <xdr:to>
      <xdr:col>13</xdr:col>
      <xdr:colOff>390525</xdr:colOff>
      <xdr:row>40</xdr:row>
      <xdr:rowOff>9525</xdr:rowOff>
    </xdr:to>
    <xdr:graphicFrame macro="">
      <xdr:nvGraphicFramePr>
        <xdr:cNvPr id="886890" name="Chart 22">
          <a:extLst>
            <a:ext uri="{FF2B5EF4-FFF2-40B4-BE49-F238E27FC236}">
              <a16:creationId xmlns:a16="http://schemas.microsoft.com/office/drawing/2014/main" xmlns="" id="{00000000-0008-0000-0700-00006A8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41</xdr:row>
      <xdr:rowOff>19050</xdr:rowOff>
    </xdr:from>
    <xdr:to>
      <xdr:col>13</xdr:col>
      <xdr:colOff>438150</xdr:colOff>
      <xdr:row>57</xdr:row>
      <xdr:rowOff>28575</xdr:rowOff>
    </xdr:to>
    <xdr:graphicFrame macro="">
      <xdr:nvGraphicFramePr>
        <xdr:cNvPr id="886891" name="Chart 22">
          <a:extLst>
            <a:ext uri="{FF2B5EF4-FFF2-40B4-BE49-F238E27FC236}">
              <a16:creationId xmlns:a16="http://schemas.microsoft.com/office/drawing/2014/main" xmlns="" id="{00000000-0008-0000-0700-00006B8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9525</xdr:colOff>
      <xdr:row>59</xdr:row>
      <xdr:rowOff>133350</xdr:rowOff>
    </xdr:from>
    <xdr:to>
      <xdr:col>13</xdr:col>
      <xdr:colOff>438150</xdr:colOff>
      <xdr:row>75</xdr:row>
      <xdr:rowOff>161925</xdr:rowOff>
    </xdr:to>
    <xdr:graphicFrame macro="">
      <xdr:nvGraphicFramePr>
        <xdr:cNvPr id="886892" name="Chart 22">
          <a:extLst>
            <a:ext uri="{FF2B5EF4-FFF2-40B4-BE49-F238E27FC236}">
              <a16:creationId xmlns:a16="http://schemas.microsoft.com/office/drawing/2014/main" xmlns="" id="{00000000-0008-0000-0700-00006C8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28</xdr:row>
      <xdr:rowOff>0</xdr:rowOff>
    </xdr:from>
    <xdr:to>
      <xdr:col>5</xdr:col>
      <xdr:colOff>361950</xdr:colOff>
      <xdr:row>63</xdr:row>
      <xdr:rowOff>76200</xdr:rowOff>
    </xdr:to>
    <xdr:graphicFrame macro="">
      <xdr:nvGraphicFramePr>
        <xdr:cNvPr id="886893" name="Chart 22">
          <a:extLst>
            <a:ext uri="{FF2B5EF4-FFF2-40B4-BE49-F238E27FC236}">
              <a16:creationId xmlns:a16="http://schemas.microsoft.com/office/drawing/2014/main" xmlns="" id="{00000000-0008-0000-0700-00006D8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1</xdr:row>
      <xdr:rowOff>0</xdr:rowOff>
    </xdr:from>
    <xdr:to>
      <xdr:col>13</xdr:col>
      <xdr:colOff>514350</xdr:colOff>
      <xdr:row>18</xdr:row>
      <xdr:rowOff>28575</xdr:rowOff>
    </xdr:to>
    <xdr:graphicFrame macro="">
      <xdr:nvGraphicFramePr>
        <xdr:cNvPr id="886894" name="Chart 22">
          <a:extLst>
            <a:ext uri="{FF2B5EF4-FFF2-40B4-BE49-F238E27FC236}">
              <a16:creationId xmlns:a16="http://schemas.microsoft.com/office/drawing/2014/main" xmlns="" id="{00000000-0008-0000-0700-00006E8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0.42026</cdr:x>
      <cdr:y>0.84181</cdr:y>
    </cdr:from>
    <cdr:to>
      <cdr:x>0.54597</cdr:x>
      <cdr:y>0.87147</cdr:y>
    </cdr:to>
    <cdr:sp macro="" textlink="">
      <cdr:nvSpPr>
        <cdr:cNvPr id="2" name="TextBox 1">
          <a:extLst xmlns:a="http://schemas.openxmlformats.org/drawingml/2006/main"/>
        </cdr:cNvPr>
        <cdr:cNvSpPr txBox="1"/>
      </cdr:nvSpPr>
      <cdr:spPr>
        <a:xfrm xmlns:a="http://schemas.openxmlformats.org/drawingml/2006/main">
          <a:off x="2133600" y="5676900"/>
          <a:ext cx="638175"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NZ"/>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47626</xdr:colOff>
      <xdr:row>12</xdr:row>
      <xdr:rowOff>28574</xdr:rowOff>
    </xdr:from>
    <xdr:to>
      <xdr:col>2</xdr:col>
      <xdr:colOff>706400</xdr:colOff>
      <xdr:row>36</xdr:row>
      <xdr:rowOff>123824</xdr:rowOff>
    </xdr:to>
    <xdr:pic>
      <xdr:nvPicPr>
        <xdr:cNvPr id="3" name="Picture 2" descr="image0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2505074"/>
          <a:ext cx="6916699" cy="471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876300</xdr:colOff>
      <xdr:row>5</xdr:row>
      <xdr:rowOff>247650</xdr:rowOff>
    </xdr:from>
    <xdr:to>
      <xdr:col>4</xdr:col>
      <xdr:colOff>0</xdr:colOff>
      <xdr:row>7</xdr:row>
      <xdr:rowOff>190500</xdr:rowOff>
    </xdr:to>
    <xdr:pic>
      <xdr:nvPicPr>
        <xdr:cNvPr id="4" name="Picture 1">
          <a:extLst>
            <a:ext uri="{FF2B5EF4-FFF2-40B4-BE49-F238E27FC236}">
              <a16:creationId xmlns:a16="http://schemas.microsoft.com/office/drawing/2014/main" xmlns="" id="{00000000-0008-0000-0000-000018A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77350" y="1409700"/>
          <a:ext cx="23812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mailto:investmentmanagement@treasury.govt.nz" TargetMode="External"/><Relationship Id="rId7" Type="http://schemas.openxmlformats.org/officeDocument/2006/relationships/hyperlink" Target="http://www.treasury.govt.nz/statesector/investment-intensive-agencies" TargetMode="Externa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hyperlink" Target="http://www.treasury.govt.nz/statesector/investmentmanagement/review/icr" TargetMode="External"/><Relationship Id="rId5" Type="http://schemas.openxmlformats.org/officeDocument/2006/relationships/hyperlink" Target="http://www.dpmc.govt.nz/cabinet/circulars/co15/5" TargetMode="External"/><Relationship Id="rId4" Type="http://schemas.openxmlformats.org/officeDocument/2006/relationships/hyperlink" Target="http://www.treasury.govt.nz/government/investmentstatements/2014"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4"/>
  <sheetViews>
    <sheetView tabSelected="1" workbookViewId="0">
      <pane ySplit="1" topLeftCell="A2" activePane="bottomLeft" state="frozen"/>
      <selection activeCell="A38" sqref="A38"/>
      <selection pane="bottomLeft" activeCell="A16" sqref="A16:B16"/>
    </sheetView>
  </sheetViews>
  <sheetFormatPr defaultColWidth="105" defaultRowHeight="15" x14ac:dyDescent="0.25"/>
  <cols>
    <col min="1" max="1" width="41.42578125" style="12" customWidth="1"/>
    <col min="2" max="2" width="52.42578125" style="12" customWidth="1"/>
    <col min="3" max="3" width="32.140625" style="12" customWidth="1"/>
    <col min="4" max="4" width="48.85546875" style="12" customWidth="1"/>
    <col min="5" max="5" width="46.5703125" style="12" customWidth="1"/>
    <col min="6" max="6" width="19" style="12" customWidth="1"/>
    <col min="7" max="16384" width="105" style="12"/>
  </cols>
  <sheetData>
    <row r="1" spans="1:2" ht="26.25" x14ac:dyDescent="0.25">
      <c r="A1" s="14" t="s">
        <v>19</v>
      </c>
    </row>
    <row r="2" spans="1:2" ht="17.25" x14ac:dyDescent="0.25">
      <c r="A2" s="15"/>
    </row>
    <row r="3" spans="1:2" ht="15.75" x14ac:dyDescent="0.25">
      <c r="A3" s="87" t="s">
        <v>12</v>
      </c>
    </row>
    <row r="4" spans="1:2" ht="46.5" customHeight="1" x14ac:dyDescent="0.25">
      <c r="A4" s="103" t="s">
        <v>112</v>
      </c>
      <c r="B4" s="104"/>
    </row>
    <row r="5" spans="1:2" ht="52.5" customHeight="1" x14ac:dyDescent="0.25">
      <c r="A5" s="105" t="s">
        <v>120</v>
      </c>
      <c r="B5" s="105"/>
    </row>
    <row r="6" spans="1:2" x14ac:dyDescent="0.25">
      <c r="A6" s="17"/>
      <c r="B6" s="17"/>
    </row>
    <row r="7" spans="1:2" ht="15.75" x14ac:dyDescent="0.25">
      <c r="A7" s="87" t="s">
        <v>18</v>
      </c>
    </row>
    <row r="8" spans="1:2" x14ac:dyDescent="0.25">
      <c r="A8" s="104" t="s">
        <v>20</v>
      </c>
      <c r="B8" s="104"/>
    </row>
    <row r="9" spans="1:2" x14ac:dyDescent="0.25">
      <c r="A9" s="104" t="s">
        <v>55</v>
      </c>
      <c r="B9" s="104"/>
    </row>
    <row r="10" spans="1:2" x14ac:dyDescent="0.25">
      <c r="A10" s="104" t="s">
        <v>23</v>
      </c>
      <c r="B10" s="104"/>
    </row>
    <row r="11" spans="1:2" x14ac:dyDescent="0.25">
      <c r="A11" s="104" t="s">
        <v>58</v>
      </c>
      <c r="B11" s="104"/>
    </row>
    <row r="12" spans="1:2" s="13" customFormat="1" x14ac:dyDescent="0.25">
      <c r="A12" s="104" t="s">
        <v>56</v>
      </c>
      <c r="B12" s="104"/>
    </row>
    <row r="14" spans="1:2" x14ac:dyDescent="0.25">
      <c r="A14" s="16"/>
    </row>
    <row r="15" spans="1:2" ht="15.75" x14ac:dyDescent="0.25">
      <c r="A15" s="87" t="s">
        <v>81</v>
      </c>
    </row>
    <row r="16" spans="1:2" ht="169.5" customHeight="1" x14ac:dyDescent="0.25">
      <c r="A16" s="103" t="s">
        <v>119</v>
      </c>
      <c r="B16" s="106"/>
    </row>
    <row r="17" spans="1:2" ht="72" customHeight="1" x14ac:dyDescent="0.25">
      <c r="A17" s="101" t="s">
        <v>197</v>
      </c>
      <c r="B17" s="102"/>
    </row>
    <row r="19" spans="1:2" ht="15.75" x14ac:dyDescent="0.25">
      <c r="A19" s="87" t="s">
        <v>13</v>
      </c>
    </row>
    <row r="20" spans="1:2" x14ac:dyDescent="0.25">
      <c r="A20" s="12" t="s">
        <v>26</v>
      </c>
    </row>
    <row r="21" spans="1:2" x14ac:dyDescent="0.25">
      <c r="A21" s="12" t="s">
        <v>121</v>
      </c>
    </row>
    <row r="44" spans="1:2" x14ac:dyDescent="0.25">
      <c r="A44" s="81"/>
      <c r="B44" s="81"/>
    </row>
  </sheetData>
  <sheetProtection formatCells="0" formatColumns="0" formatRows="0" insertColumns="0" insertRows="0" insertHyperlinks="0" deleteColumns="0" deleteRows="0" sort="0" autoFilter="0" pivotTables="0"/>
  <customSheetViews>
    <customSheetView guid="{D457D1EF-9E4B-49D1-A03D-4FBD57705C96}" showPageBreaks="1" fitToPage="1" printArea="1">
      <pane ySplit="1" topLeftCell="A2" activePane="bottomLeft" state="frozen"/>
      <selection pane="bottomLeft" activeCell="C16" sqref="C16"/>
      <pageMargins left="0.7" right="0.7" top="0.75" bottom="0.75" header="0.3" footer="0.3"/>
      <pageSetup paperSize="9" scale="93" orientation="portrait" horizontalDpi="300" verticalDpi="300" r:id="rId1"/>
    </customSheetView>
    <customSheetView guid="{603A9C38-A26C-4967-B4BD-8BF063307A23}" fitToPage="1">
      <pane ySplit="1" topLeftCell="A2" activePane="bottomLeft" state="frozen"/>
      <selection pane="bottomLeft" activeCell="C16" sqref="C16"/>
      <pageMargins left="0.7" right="0.7" top="0.75" bottom="0.75" header="0.3" footer="0.3"/>
      <pageSetup paperSize="9" scale="93" orientation="portrait" horizontalDpi="300" verticalDpi="300" r:id="rId2"/>
    </customSheetView>
  </customSheetViews>
  <mergeCells count="9">
    <mergeCell ref="A17:B17"/>
    <mergeCell ref="A4:B4"/>
    <mergeCell ref="A8:B8"/>
    <mergeCell ref="A5:B5"/>
    <mergeCell ref="A16:B16"/>
    <mergeCell ref="A9:B9"/>
    <mergeCell ref="A10:B10"/>
    <mergeCell ref="A12:B12"/>
    <mergeCell ref="A11:B11"/>
  </mergeCells>
  <phoneticPr fontId="22" type="noConversion"/>
  <pageMargins left="0.7" right="0.7" top="0.75" bottom="0.75" header="0.3" footer="0.3"/>
  <pageSetup paperSize="9" scale="93"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workbookViewId="0">
      <pane ySplit="1" topLeftCell="A2" activePane="bottomLeft" state="frozen"/>
      <selection activeCell="A38" sqref="A38"/>
      <selection pane="bottomLeft" activeCell="H16" sqref="H16"/>
    </sheetView>
  </sheetViews>
  <sheetFormatPr defaultColWidth="9.140625" defaultRowHeight="15" x14ac:dyDescent="0.25"/>
  <cols>
    <col min="1" max="1" width="32.42578125" style="12" customWidth="1"/>
    <col min="2" max="2" width="26" style="12" customWidth="1"/>
    <col min="3" max="4" width="36.140625" style="12" customWidth="1"/>
    <col min="5" max="16384" width="9.140625" style="12"/>
  </cols>
  <sheetData>
    <row r="1" spans="1:4" ht="26.25" x14ac:dyDescent="0.25">
      <c r="A1" s="107" t="s">
        <v>52</v>
      </c>
      <c r="B1" s="107"/>
    </row>
    <row r="3" spans="1:4" ht="21" x14ac:dyDescent="0.35">
      <c r="A3" s="6" t="s">
        <v>54</v>
      </c>
    </row>
    <row r="4" spans="1:4" ht="15.75" thickBot="1" x14ac:dyDescent="0.3"/>
    <row r="5" spans="1:4" ht="15.75" thickBot="1" x14ac:dyDescent="0.3">
      <c r="A5" s="12" t="s">
        <v>53</v>
      </c>
      <c r="B5" s="63"/>
    </row>
    <row r="6" spans="1:4" ht="15.75" thickBot="1" x14ac:dyDescent="0.3">
      <c r="B6" s="64"/>
    </row>
    <row r="7" spans="1:4" ht="15.75" thickBot="1" x14ac:dyDescent="0.3">
      <c r="A7" s="12" t="s">
        <v>48</v>
      </c>
      <c r="B7" s="63"/>
    </row>
    <row r="8" spans="1:4" ht="15.75" thickBot="1" x14ac:dyDescent="0.3">
      <c r="A8" s="12" t="s">
        <v>50</v>
      </c>
      <c r="B8" s="63"/>
    </row>
    <row r="9" spans="1:4" ht="15.75" thickBot="1" x14ac:dyDescent="0.3">
      <c r="A9" s="12" t="s">
        <v>49</v>
      </c>
      <c r="B9" s="65"/>
    </row>
    <row r="10" spans="1:4" ht="15.75" thickBot="1" x14ac:dyDescent="0.3">
      <c r="A10" s="12" t="s">
        <v>51</v>
      </c>
      <c r="B10" s="63"/>
    </row>
    <row r="13" spans="1:4" x14ac:dyDescent="0.25">
      <c r="A13" s="1" t="s">
        <v>22</v>
      </c>
    </row>
    <row r="14" spans="1:4" x14ac:dyDescent="0.25">
      <c r="A14" s="12" t="s">
        <v>17</v>
      </c>
    </row>
    <row r="16" spans="1:4" ht="45" x14ac:dyDescent="0.25">
      <c r="A16" s="19" t="s">
        <v>14</v>
      </c>
      <c r="B16" s="19" t="s">
        <v>15</v>
      </c>
      <c r="C16" s="19" t="s">
        <v>16</v>
      </c>
      <c r="D16" s="62" t="s">
        <v>79</v>
      </c>
    </row>
    <row r="17" spans="1:4" x14ac:dyDescent="0.25">
      <c r="A17" s="55"/>
      <c r="B17" s="55"/>
      <c r="C17" s="55"/>
      <c r="D17" s="55"/>
    </row>
    <row r="18" spans="1:4" x14ac:dyDescent="0.25">
      <c r="A18" s="55"/>
      <c r="B18" s="55"/>
      <c r="C18" s="55"/>
      <c r="D18" s="55"/>
    </row>
    <row r="19" spans="1:4" x14ac:dyDescent="0.25">
      <c r="A19" s="55"/>
      <c r="B19" s="55"/>
      <c r="C19" s="55"/>
      <c r="D19" s="55"/>
    </row>
    <row r="20" spans="1:4" x14ac:dyDescent="0.25">
      <c r="A20" s="55"/>
      <c r="B20" s="55"/>
      <c r="C20" s="55"/>
      <c r="D20" s="55"/>
    </row>
    <row r="21" spans="1:4" x14ac:dyDescent="0.25">
      <c r="A21" s="20"/>
      <c r="B21" s="20"/>
      <c r="C21" s="20"/>
      <c r="D21" s="20"/>
    </row>
    <row r="22" spans="1:4" x14ac:dyDescent="0.25">
      <c r="A22" s="20"/>
      <c r="B22" s="20"/>
      <c r="C22" s="20"/>
      <c r="D22" s="20"/>
    </row>
    <row r="23" spans="1:4" x14ac:dyDescent="0.25">
      <c r="A23" s="20"/>
      <c r="B23" s="20"/>
      <c r="C23" s="20"/>
      <c r="D23" s="20"/>
    </row>
    <row r="24" spans="1:4" x14ac:dyDescent="0.25">
      <c r="A24" s="20"/>
      <c r="B24" s="20"/>
      <c r="C24" s="20"/>
      <c r="D24" s="20"/>
    </row>
    <row r="25" spans="1:4" x14ac:dyDescent="0.25">
      <c r="A25" s="20"/>
      <c r="B25" s="20"/>
      <c r="C25" s="20"/>
      <c r="D25" s="20"/>
    </row>
    <row r="26" spans="1:4" x14ac:dyDescent="0.25">
      <c r="A26" s="20"/>
      <c r="B26" s="20"/>
      <c r="C26" s="20"/>
      <c r="D26" s="20"/>
    </row>
    <row r="27" spans="1:4" x14ac:dyDescent="0.25">
      <c r="A27" s="20"/>
      <c r="B27" s="20"/>
      <c r="C27" s="20"/>
      <c r="D27" s="20"/>
    </row>
    <row r="28" spans="1:4" x14ac:dyDescent="0.25">
      <c r="A28" s="20"/>
      <c r="B28" s="20"/>
      <c r="C28" s="20"/>
      <c r="D28" s="20"/>
    </row>
    <row r="29" spans="1:4" x14ac:dyDescent="0.25">
      <c r="A29" s="20"/>
      <c r="B29" s="20"/>
      <c r="C29" s="20"/>
      <c r="D29" s="20"/>
    </row>
    <row r="30" spans="1:4" x14ac:dyDescent="0.25">
      <c r="A30" s="20"/>
      <c r="B30" s="20"/>
      <c r="C30" s="20"/>
      <c r="D30" s="20"/>
    </row>
    <row r="31" spans="1:4" x14ac:dyDescent="0.25">
      <c r="A31" s="20"/>
      <c r="B31" s="20"/>
      <c r="C31" s="20"/>
      <c r="D31" s="20"/>
    </row>
    <row r="32" spans="1:4" x14ac:dyDescent="0.25">
      <c r="A32" s="20"/>
      <c r="B32" s="20"/>
      <c r="C32" s="20"/>
      <c r="D32" s="20"/>
    </row>
    <row r="33" spans="1:4" x14ac:dyDescent="0.25">
      <c r="A33" s="20"/>
      <c r="B33" s="20"/>
      <c r="C33" s="20"/>
      <c r="D33" s="20"/>
    </row>
    <row r="34" spans="1:4" x14ac:dyDescent="0.25">
      <c r="A34" s="20"/>
      <c r="B34" s="20"/>
      <c r="C34" s="20"/>
      <c r="D34" s="20"/>
    </row>
    <row r="35" spans="1:4" x14ac:dyDescent="0.25">
      <c r="A35" s="20"/>
      <c r="B35" s="20"/>
      <c r="C35" s="20"/>
      <c r="D35" s="20"/>
    </row>
    <row r="36" spans="1:4" x14ac:dyDescent="0.25">
      <c r="A36" s="20"/>
      <c r="B36" s="20"/>
      <c r="C36" s="20"/>
      <c r="D36" s="20"/>
    </row>
    <row r="37" spans="1:4" x14ac:dyDescent="0.25">
      <c r="A37" s="20"/>
      <c r="B37" s="20"/>
      <c r="C37" s="20"/>
      <c r="D37" s="20"/>
    </row>
    <row r="38" spans="1:4" x14ac:dyDescent="0.25">
      <c r="A38" s="20"/>
      <c r="B38" s="20"/>
      <c r="C38" s="20"/>
      <c r="D38" s="20"/>
    </row>
    <row r="39" spans="1:4" x14ac:dyDescent="0.25">
      <c r="A39" s="20"/>
      <c r="B39" s="20"/>
      <c r="C39" s="20"/>
      <c r="D39" s="20"/>
    </row>
    <row r="40" spans="1:4" x14ac:dyDescent="0.25">
      <c r="A40" s="20"/>
      <c r="B40" s="20"/>
      <c r="C40" s="20"/>
      <c r="D40" s="20"/>
    </row>
  </sheetData>
  <customSheetViews>
    <customSheetView guid="{D457D1EF-9E4B-49D1-A03D-4FBD57705C96}" showPageBreaks="1" fitToPage="1" printArea="1">
      <pane ySplit="1" topLeftCell="A2" activePane="bottomLeft" state="frozen"/>
      <selection pane="bottomLeft" activeCell="F27" sqref="F27"/>
      <pageMargins left="0.70866141732283472" right="0.70866141732283472" top="0.74803149606299213" bottom="0.74803149606299213" header="0.31496062992125984" footer="0.31496062992125984"/>
      <pageSetup paperSize="9" scale="73" orientation="landscape" horizontalDpi="300" verticalDpi="300" r:id="rId1"/>
      <headerFooter>
        <oddFooter>&amp;L&amp;D   &amp;T
&amp;Z&amp;F</oddFooter>
      </headerFooter>
    </customSheetView>
    <customSheetView guid="{603A9C38-A26C-4967-B4BD-8BF063307A23}" fitToPage="1">
      <pane ySplit="1" topLeftCell="A2" activePane="bottomLeft" state="frozen"/>
      <selection pane="bottomLeft" activeCell="F27" sqref="F27"/>
      <pageMargins left="0.70866141732283472" right="0.70866141732283472" top="0.74803149606299213" bottom="0.74803149606299213" header="0.31496062992125984" footer="0.31496062992125984"/>
      <pageSetup paperSize="9" scale="73" orientation="landscape" horizontalDpi="300" verticalDpi="300" r:id="rId2"/>
      <headerFooter>
        <oddFooter>&amp;L&amp;D   &amp;T
&amp;Z&amp;F</oddFooter>
      </headerFooter>
    </customSheetView>
  </customSheetViews>
  <mergeCells count="1">
    <mergeCell ref="A1:B1"/>
  </mergeCells>
  <phoneticPr fontId="22" type="noConversion"/>
  <pageMargins left="0.70866141732283472" right="0.70866141732283472" top="0.74803149606299213" bottom="0.74803149606299213" header="0.31496062992125984" footer="0.31496062992125984"/>
  <pageSetup paperSize="9" scale="73" orientation="landscape" horizontalDpi="300" verticalDpi="300" r:id="rId3"/>
  <headerFooter>
    <oddFooter>&amp;L&amp;D   &amp;T
&amp;Z&amp;F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workbookViewId="0">
      <pane ySplit="1" topLeftCell="A2" activePane="bottomLeft" state="frozen"/>
      <selection activeCell="A38" sqref="A38"/>
      <selection pane="bottomLeft" activeCell="D15" sqref="D15"/>
    </sheetView>
  </sheetViews>
  <sheetFormatPr defaultColWidth="9.140625" defaultRowHeight="15" x14ac:dyDescent="0.25"/>
  <cols>
    <col min="1" max="1" width="120.140625" style="11" customWidth="1"/>
    <col min="2" max="3" width="9.140625" style="12"/>
    <col min="4" max="4" width="27" style="12" customWidth="1"/>
    <col min="5" max="16384" width="9.140625" style="12"/>
  </cols>
  <sheetData>
    <row r="1" spans="1:4" ht="23.25" x14ac:dyDescent="0.35">
      <c r="A1" s="8" t="s">
        <v>47</v>
      </c>
    </row>
    <row r="3" spans="1:4" ht="30.75" thickBot="1" x14ac:dyDescent="0.3">
      <c r="A3" s="11" t="s">
        <v>80</v>
      </c>
      <c r="D3" s="11"/>
    </row>
    <row r="4" spans="1:4" ht="15.75" thickBot="1" x14ac:dyDescent="0.3">
      <c r="A4" s="56"/>
    </row>
    <row r="6" spans="1:4" ht="31.5" customHeight="1" thickBot="1" x14ac:dyDescent="0.3">
      <c r="A6" s="11" t="s">
        <v>76</v>
      </c>
    </row>
    <row r="7" spans="1:4" ht="15.75" thickBot="1" x14ac:dyDescent="0.3">
      <c r="A7" s="54"/>
    </row>
    <row r="9" spans="1:4" ht="30.75" thickBot="1" x14ac:dyDescent="0.3">
      <c r="A9" s="11" t="s">
        <v>204</v>
      </c>
    </row>
    <row r="10" spans="1:4" ht="15.75" thickBot="1" x14ac:dyDescent="0.3">
      <c r="A10" s="54"/>
    </row>
    <row r="12" spans="1:4" ht="15.75" thickBot="1" x14ac:dyDescent="0.3">
      <c r="A12" s="11" t="s">
        <v>205</v>
      </c>
    </row>
    <row r="13" spans="1:4" ht="15.75" thickBot="1" x14ac:dyDescent="0.3">
      <c r="A13" s="54"/>
    </row>
    <row r="15" spans="1:4" ht="30.75" thickBot="1" x14ac:dyDescent="0.3">
      <c r="A15" s="11" t="s">
        <v>206</v>
      </c>
    </row>
    <row r="16" spans="1:4" ht="15.75" thickBot="1" x14ac:dyDescent="0.3">
      <c r="A16" s="54"/>
    </row>
    <row r="18" spans="1:1" ht="45.75" thickBot="1" x14ac:dyDescent="0.3">
      <c r="A18" s="11" t="s">
        <v>207</v>
      </c>
    </row>
    <row r="19" spans="1:1" ht="15.75" thickBot="1" x14ac:dyDescent="0.3">
      <c r="A19" s="54"/>
    </row>
    <row r="21" spans="1:1" ht="33.75" customHeight="1" thickBot="1" x14ac:dyDescent="0.3">
      <c r="A21" s="11" t="s">
        <v>208</v>
      </c>
    </row>
    <row r="22" spans="1:1" ht="15.75" thickBot="1" x14ac:dyDescent="0.3">
      <c r="A22" s="54"/>
    </row>
    <row r="24" spans="1:1" ht="15.75" thickBot="1" x14ac:dyDescent="0.3">
      <c r="A24" s="11" t="s">
        <v>209</v>
      </c>
    </row>
    <row r="25" spans="1:1" ht="15.75" thickBot="1" x14ac:dyDescent="0.3">
      <c r="A25" s="54"/>
    </row>
  </sheetData>
  <customSheetViews>
    <customSheetView guid="{D457D1EF-9E4B-49D1-A03D-4FBD57705C96}" showPageBreaks="1" fitToPage="1" printArea="1">
      <pane ySplit="1" topLeftCell="A2" activePane="bottomLeft" state="frozen"/>
      <selection pane="bottomLeft" activeCell="C11" sqref="C11"/>
      <pageMargins left="0.7" right="0.7" top="0.75" bottom="0.75" header="0.3" footer="0.3"/>
      <pageSetup paperSize="9" scale="72" orientation="portrait" horizontalDpi="300" verticalDpi="300" r:id="rId1"/>
    </customSheetView>
    <customSheetView guid="{603A9C38-A26C-4967-B4BD-8BF063307A23}" fitToPage="1">
      <pane ySplit="1" topLeftCell="A2" activePane="bottomLeft" state="frozen"/>
      <selection pane="bottomLeft" activeCell="C11" sqref="C11"/>
      <pageMargins left="0.7" right="0.7" top="0.75" bottom="0.75" header="0.3" footer="0.3"/>
      <pageSetup paperSize="9" scale="72" orientation="portrait" horizontalDpi="300" verticalDpi="300" r:id="rId2"/>
    </customSheetView>
  </customSheetViews>
  <phoneticPr fontId="22" type="noConversion"/>
  <pageMargins left="0.7" right="0.7" top="0.75" bottom="0.75" header="0.3" footer="0.3"/>
  <pageSetup paperSize="9" scale="72" orientation="portrait" horizontalDpi="300" verticalDpi="300"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4"/>
  <sheetViews>
    <sheetView workbookViewId="0">
      <pane xSplit="4" ySplit="3" topLeftCell="E13" activePane="bottomRight" state="frozen"/>
      <selection activeCell="A38" sqref="A38"/>
      <selection pane="topRight" activeCell="A38" sqref="A38"/>
      <selection pane="bottomLeft" activeCell="A38" sqref="A38"/>
      <selection pane="bottomRight" activeCell="K13" sqref="K13"/>
    </sheetView>
  </sheetViews>
  <sheetFormatPr defaultColWidth="20.5703125" defaultRowHeight="12" x14ac:dyDescent="0.2"/>
  <cols>
    <col min="1" max="1" width="4.5703125" style="22" customWidth="1"/>
    <col min="2" max="2" width="4.42578125" style="22" customWidth="1"/>
    <col min="3" max="3" width="15.140625" style="22" customWidth="1"/>
    <col min="4" max="4" width="24.140625" style="21" customWidth="1"/>
    <col min="5" max="5" width="42.140625" style="51" customWidth="1"/>
    <col min="6" max="7" width="24.140625" style="21" customWidth="1"/>
    <col min="8" max="8" width="23.42578125" style="21" customWidth="1"/>
    <col min="9" max="9" width="25.28515625" style="21" customWidth="1"/>
    <col min="10" max="10" width="25.85546875" style="21" customWidth="1"/>
    <col min="11" max="12" width="7" style="21" customWidth="1"/>
    <col min="13" max="13" width="33.7109375" style="21" customWidth="1"/>
    <col min="14" max="15" width="33" style="21" customWidth="1"/>
    <col min="16" max="16384" width="20.5703125" style="21"/>
  </cols>
  <sheetData>
    <row r="1" spans="1:15" ht="28.5" customHeight="1" thickBot="1" x14ac:dyDescent="0.4">
      <c r="A1" s="123" t="s">
        <v>45</v>
      </c>
      <c r="B1" s="123"/>
      <c r="C1" s="123"/>
      <c r="D1" s="123"/>
      <c r="E1" s="124"/>
      <c r="F1" s="108" t="s">
        <v>7</v>
      </c>
      <c r="G1" s="109"/>
      <c r="H1" s="109"/>
      <c r="I1" s="109"/>
      <c r="J1" s="110"/>
      <c r="K1" s="25" t="s">
        <v>172</v>
      </c>
      <c r="L1" s="23"/>
      <c r="M1" s="23"/>
      <c r="N1" s="24"/>
      <c r="O1" s="24"/>
    </row>
    <row r="2" spans="1:15" s="35" customFormat="1" ht="21.75" customHeight="1" thickBot="1" x14ac:dyDescent="0.25">
      <c r="A2" s="118" t="s">
        <v>57</v>
      </c>
      <c r="B2" s="118" t="s">
        <v>28</v>
      </c>
      <c r="C2" s="27"/>
      <c r="D2" s="28"/>
      <c r="E2" s="52"/>
      <c r="F2" s="29" t="s">
        <v>3</v>
      </c>
      <c r="G2" s="30" t="s">
        <v>131</v>
      </c>
      <c r="H2" s="31" t="s">
        <v>0</v>
      </c>
      <c r="I2" s="32" t="s">
        <v>1</v>
      </c>
      <c r="J2" s="33" t="s">
        <v>2</v>
      </c>
      <c r="K2" s="114" t="s">
        <v>4</v>
      </c>
      <c r="L2" s="116" t="s">
        <v>11</v>
      </c>
      <c r="M2" s="34"/>
      <c r="N2" s="34"/>
      <c r="O2" s="34"/>
    </row>
    <row r="3" spans="1:15" s="35" customFormat="1" ht="35.25" customHeight="1" thickBot="1" x14ac:dyDescent="0.25">
      <c r="A3" s="119"/>
      <c r="B3" s="119"/>
      <c r="C3" s="36" t="s">
        <v>27</v>
      </c>
      <c r="D3" s="37" t="s">
        <v>8</v>
      </c>
      <c r="E3" s="53" t="s">
        <v>5</v>
      </c>
      <c r="F3" s="38" t="s">
        <v>118</v>
      </c>
      <c r="G3" s="39" t="s">
        <v>188</v>
      </c>
      <c r="H3" s="40" t="s">
        <v>189</v>
      </c>
      <c r="I3" s="41" t="s">
        <v>190</v>
      </c>
      <c r="J3" s="42" t="s">
        <v>191</v>
      </c>
      <c r="K3" s="115"/>
      <c r="L3" s="117"/>
      <c r="M3" s="43" t="s">
        <v>82</v>
      </c>
      <c r="N3" s="57" t="s">
        <v>6</v>
      </c>
      <c r="O3" s="57" t="s">
        <v>171</v>
      </c>
    </row>
    <row r="4" spans="1:15" s="69" customFormat="1" ht="15.75" customHeight="1" thickBot="1" x14ac:dyDescent="0.25">
      <c r="A4" s="120" t="s">
        <v>83</v>
      </c>
      <c r="B4" s="121"/>
      <c r="C4" s="121"/>
      <c r="D4" s="122"/>
      <c r="E4" s="70"/>
      <c r="F4" s="71"/>
      <c r="G4" s="72"/>
      <c r="H4" s="72"/>
      <c r="I4" s="72"/>
      <c r="J4" s="73"/>
      <c r="K4" s="74"/>
      <c r="L4" s="75"/>
      <c r="M4" s="76"/>
      <c r="N4" s="77"/>
      <c r="O4" s="77"/>
    </row>
    <row r="5" spans="1:15" s="35" customFormat="1" ht="132.75" thickBot="1" x14ac:dyDescent="0.25">
      <c r="A5" s="44" t="s">
        <v>29</v>
      </c>
      <c r="B5" s="44">
        <v>1</v>
      </c>
      <c r="C5" s="44" t="s">
        <v>230</v>
      </c>
      <c r="D5" s="26" t="s">
        <v>185</v>
      </c>
      <c r="E5" s="26" t="s">
        <v>174</v>
      </c>
      <c r="F5" s="26" t="s">
        <v>173</v>
      </c>
      <c r="G5" s="26" t="s">
        <v>130</v>
      </c>
      <c r="H5" s="26" t="s">
        <v>226</v>
      </c>
      <c r="I5" s="26" t="s">
        <v>198</v>
      </c>
      <c r="J5" s="26" t="s">
        <v>63</v>
      </c>
      <c r="K5" s="45"/>
      <c r="L5" s="45"/>
      <c r="M5" s="46"/>
      <c r="N5" s="46"/>
      <c r="O5" s="46"/>
    </row>
    <row r="6" spans="1:15" s="35" customFormat="1" ht="120.75" thickBot="1" x14ac:dyDescent="0.25">
      <c r="A6" s="44" t="s">
        <v>30</v>
      </c>
      <c r="B6" s="44">
        <f>B5+1</f>
        <v>2</v>
      </c>
      <c r="C6" s="47" t="s">
        <v>229</v>
      </c>
      <c r="D6" s="26" t="s">
        <v>86</v>
      </c>
      <c r="E6" s="26" t="s">
        <v>64</v>
      </c>
      <c r="F6" s="91" t="s">
        <v>239</v>
      </c>
      <c r="G6" s="26" t="s">
        <v>240</v>
      </c>
      <c r="H6" s="26" t="s">
        <v>199</v>
      </c>
      <c r="I6" s="26" t="s">
        <v>132</v>
      </c>
      <c r="J6" s="26" t="s">
        <v>194</v>
      </c>
      <c r="K6" s="45"/>
      <c r="L6" s="45"/>
      <c r="M6" s="48"/>
      <c r="N6" s="48"/>
      <c r="O6" s="48"/>
    </row>
    <row r="7" spans="1:15" s="35" customFormat="1" ht="156.75" thickBot="1" x14ac:dyDescent="0.25">
      <c r="A7" s="44" t="s">
        <v>31</v>
      </c>
      <c r="B7" s="44">
        <f t="shared" ref="B7:B22" si="0">B6+1</f>
        <v>3</v>
      </c>
      <c r="C7" s="44" t="s">
        <v>231</v>
      </c>
      <c r="D7" s="26" t="s">
        <v>87</v>
      </c>
      <c r="E7" s="26" t="s">
        <v>88</v>
      </c>
      <c r="F7" s="26" t="s">
        <v>241</v>
      </c>
      <c r="G7" s="26" t="s">
        <v>163</v>
      </c>
      <c r="H7" s="26" t="s">
        <v>200</v>
      </c>
      <c r="I7" s="26" t="s">
        <v>201</v>
      </c>
      <c r="J7" s="26" t="s">
        <v>133</v>
      </c>
      <c r="K7" s="45"/>
      <c r="L7" s="45"/>
      <c r="M7" s="49"/>
      <c r="N7" s="49"/>
      <c r="O7" s="49"/>
    </row>
    <row r="8" spans="1:15" s="35" customFormat="1" ht="144.75" thickBot="1" x14ac:dyDescent="0.25">
      <c r="A8" s="44" t="s">
        <v>32</v>
      </c>
      <c r="B8" s="44">
        <f t="shared" si="0"/>
        <v>4</v>
      </c>
      <c r="C8" s="44" t="s">
        <v>228</v>
      </c>
      <c r="D8" s="26" t="s">
        <v>59</v>
      </c>
      <c r="E8" s="26" t="s">
        <v>70</v>
      </c>
      <c r="F8" s="91" t="s">
        <v>242</v>
      </c>
      <c r="G8" s="26" t="s">
        <v>77</v>
      </c>
      <c r="H8" s="26" t="s">
        <v>164</v>
      </c>
      <c r="I8" s="26" t="s">
        <v>243</v>
      </c>
      <c r="J8" s="26" t="s">
        <v>202</v>
      </c>
      <c r="K8" s="45"/>
      <c r="L8" s="45"/>
      <c r="M8" s="49"/>
      <c r="N8" s="49"/>
      <c r="O8" s="49"/>
    </row>
    <row r="9" spans="1:15" s="35" customFormat="1" ht="96.75" thickBot="1" x14ac:dyDescent="0.25">
      <c r="A9" s="44" t="s">
        <v>33</v>
      </c>
      <c r="B9" s="44">
        <f t="shared" si="0"/>
        <v>5</v>
      </c>
      <c r="C9" s="44" t="s">
        <v>232</v>
      </c>
      <c r="D9" s="26" t="s">
        <v>203</v>
      </c>
      <c r="E9" s="26" t="s">
        <v>211</v>
      </c>
      <c r="F9" s="26" t="s">
        <v>134</v>
      </c>
      <c r="G9" s="26" t="s">
        <v>165</v>
      </c>
      <c r="H9" s="26" t="s">
        <v>210</v>
      </c>
      <c r="I9" s="26" t="s">
        <v>135</v>
      </c>
      <c r="J9" s="26" t="s">
        <v>136</v>
      </c>
      <c r="K9" s="45"/>
      <c r="L9" s="45"/>
      <c r="M9" s="49"/>
      <c r="N9" s="49"/>
      <c r="O9" s="49"/>
    </row>
    <row r="10" spans="1:15" s="69" customFormat="1" ht="13.5" thickBot="1" x14ac:dyDescent="0.25">
      <c r="A10" s="111" t="s">
        <v>84</v>
      </c>
      <c r="B10" s="112"/>
      <c r="C10" s="112"/>
      <c r="D10" s="113"/>
      <c r="E10" s="66"/>
      <c r="F10" s="66"/>
      <c r="G10" s="66"/>
      <c r="H10" s="66"/>
      <c r="I10" s="66"/>
      <c r="J10" s="66"/>
      <c r="K10" s="66"/>
      <c r="L10" s="67"/>
      <c r="M10" s="68"/>
      <c r="N10" s="68"/>
      <c r="O10" s="68"/>
    </row>
    <row r="11" spans="1:15" s="35" customFormat="1" ht="132.75" thickBot="1" x14ac:dyDescent="0.25">
      <c r="A11" s="44" t="s">
        <v>34</v>
      </c>
      <c r="B11" s="44">
        <v>6</v>
      </c>
      <c r="C11" s="44" t="s">
        <v>227</v>
      </c>
      <c r="D11" s="26" t="s">
        <v>89</v>
      </c>
      <c r="E11" s="26" t="s">
        <v>66</v>
      </c>
      <c r="F11" s="26" t="s">
        <v>137</v>
      </c>
      <c r="G11" s="26" t="s">
        <v>138</v>
      </c>
      <c r="H11" s="26" t="s">
        <v>166</v>
      </c>
      <c r="I11" s="26" t="s">
        <v>139</v>
      </c>
      <c r="J11" s="26" t="s">
        <v>140</v>
      </c>
      <c r="K11" s="45"/>
      <c r="L11" s="45"/>
      <c r="M11" s="49"/>
      <c r="N11" s="49"/>
      <c r="O11" s="49"/>
    </row>
    <row r="12" spans="1:15" s="35" customFormat="1" ht="108.75" thickBot="1" x14ac:dyDescent="0.25">
      <c r="A12" s="44" t="s">
        <v>35</v>
      </c>
      <c r="B12" s="44">
        <f t="shared" si="0"/>
        <v>7</v>
      </c>
      <c r="C12" s="44" t="s">
        <v>123</v>
      </c>
      <c r="D12" s="26" t="s">
        <v>175</v>
      </c>
      <c r="E12" s="26" t="s">
        <v>65</v>
      </c>
      <c r="F12" s="26" t="s">
        <v>218</v>
      </c>
      <c r="G12" s="26" t="s">
        <v>244</v>
      </c>
      <c r="H12" s="26" t="s">
        <v>212</v>
      </c>
      <c r="I12" s="26" t="s">
        <v>213</v>
      </c>
      <c r="J12" s="26" t="s">
        <v>214</v>
      </c>
      <c r="K12" s="45"/>
      <c r="L12" s="45"/>
      <c r="M12" s="49"/>
      <c r="N12" s="49"/>
      <c r="O12" s="49"/>
    </row>
    <row r="13" spans="1:15" s="35" customFormat="1" ht="132.75" thickBot="1" x14ac:dyDescent="0.25">
      <c r="A13" s="44" t="s">
        <v>36</v>
      </c>
      <c r="B13" s="44">
        <f t="shared" si="0"/>
        <v>8</v>
      </c>
      <c r="C13" s="44" t="s">
        <v>124</v>
      </c>
      <c r="D13" s="90" t="s">
        <v>176</v>
      </c>
      <c r="E13" s="90" t="s">
        <v>177</v>
      </c>
      <c r="F13" s="26" t="s">
        <v>141</v>
      </c>
      <c r="G13" s="26" t="s">
        <v>215</v>
      </c>
      <c r="H13" s="26" t="s">
        <v>142</v>
      </c>
      <c r="I13" s="26" t="s">
        <v>216</v>
      </c>
      <c r="J13" s="26" t="s">
        <v>143</v>
      </c>
      <c r="K13" s="45"/>
      <c r="L13" s="45"/>
      <c r="M13" s="49"/>
      <c r="N13" s="49"/>
      <c r="O13" s="49"/>
    </row>
    <row r="14" spans="1:15" s="35" customFormat="1" ht="180.75" thickBot="1" x14ac:dyDescent="0.25">
      <c r="A14" s="44" t="s">
        <v>37</v>
      </c>
      <c r="B14" s="44">
        <f t="shared" si="0"/>
        <v>9</v>
      </c>
      <c r="C14" s="44" t="s">
        <v>233</v>
      </c>
      <c r="D14" s="26" t="s">
        <v>60</v>
      </c>
      <c r="E14" s="26" t="s">
        <v>178</v>
      </c>
      <c r="F14" s="26" t="s">
        <v>145</v>
      </c>
      <c r="G14" s="26" t="s">
        <v>144</v>
      </c>
      <c r="H14" s="26" t="s">
        <v>217</v>
      </c>
      <c r="I14" s="26" t="s">
        <v>146</v>
      </c>
      <c r="J14" s="26" t="s">
        <v>147</v>
      </c>
      <c r="K14" s="45"/>
      <c r="L14" s="45"/>
      <c r="M14" s="49"/>
      <c r="N14" s="49"/>
      <c r="O14" s="49"/>
    </row>
    <row r="15" spans="1:15" s="35" customFormat="1" ht="180.75" thickBot="1" x14ac:dyDescent="0.25">
      <c r="A15" s="44" t="s">
        <v>38</v>
      </c>
      <c r="B15" s="44">
        <f t="shared" si="0"/>
        <v>10</v>
      </c>
      <c r="C15" s="44" t="s">
        <v>125</v>
      </c>
      <c r="D15" s="26" t="s">
        <v>61</v>
      </c>
      <c r="E15" s="26" t="s">
        <v>67</v>
      </c>
      <c r="F15" s="26" t="s">
        <v>245</v>
      </c>
      <c r="G15" s="26" t="s">
        <v>246</v>
      </c>
      <c r="H15" s="26" t="s">
        <v>247</v>
      </c>
      <c r="I15" s="26" t="s">
        <v>248</v>
      </c>
      <c r="J15" s="26" t="s">
        <v>249</v>
      </c>
      <c r="K15" s="45"/>
      <c r="L15" s="45"/>
      <c r="M15" s="49"/>
      <c r="N15" s="49"/>
      <c r="O15" s="49"/>
    </row>
    <row r="16" spans="1:15" s="69" customFormat="1" ht="13.5" thickBot="1" x14ac:dyDescent="0.25">
      <c r="A16" s="111" t="s">
        <v>85</v>
      </c>
      <c r="B16" s="112"/>
      <c r="C16" s="112"/>
      <c r="D16" s="113"/>
      <c r="E16" s="66"/>
      <c r="F16" s="66"/>
      <c r="G16" s="66"/>
      <c r="H16" s="66"/>
      <c r="I16" s="66"/>
      <c r="J16" s="66"/>
      <c r="K16" s="67"/>
      <c r="L16" s="67"/>
      <c r="M16" s="68"/>
      <c r="N16" s="68"/>
      <c r="O16" s="68"/>
    </row>
    <row r="17" spans="1:15" s="35" customFormat="1" ht="108.75" thickBot="1" x14ac:dyDescent="0.25">
      <c r="A17" s="44" t="s">
        <v>39</v>
      </c>
      <c r="B17" s="44">
        <f>B15+1</f>
        <v>11</v>
      </c>
      <c r="C17" s="44" t="s">
        <v>126</v>
      </c>
      <c r="D17" s="26" t="s">
        <v>62</v>
      </c>
      <c r="E17" s="26" t="s">
        <v>179</v>
      </c>
      <c r="F17" s="91" t="s">
        <v>250</v>
      </c>
      <c r="G17" s="26" t="s">
        <v>148</v>
      </c>
      <c r="H17" s="26" t="s">
        <v>219</v>
      </c>
      <c r="I17" s="26" t="s">
        <v>220</v>
      </c>
      <c r="J17" s="26" t="s">
        <v>149</v>
      </c>
      <c r="K17" s="45"/>
      <c r="L17" s="45"/>
      <c r="M17" s="49"/>
      <c r="N17" s="49"/>
      <c r="O17" s="49"/>
    </row>
    <row r="18" spans="1:15" s="35" customFormat="1" ht="144.75" thickBot="1" x14ac:dyDescent="0.25">
      <c r="A18" s="44" t="s">
        <v>40</v>
      </c>
      <c r="B18" s="44">
        <f t="shared" si="0"/>
        <v>12</v>
      </c>
      <c r="C18" s="44" t="s">
        <v>127</v>
      </c>
      <c r="D18" s="26" t="s">
        <v>90</v>
      </c>
      <c r="E18" s="26" t="s">
        <v>195</v>
      </c>
      <c r="F18" s="26" t="s">
        <v>167</v>
      </c>
      <c r="G18" s="26" t="s">
        <v>180</v>
      </c>
      <c r="H18" s="26" t="s">
        <v>221</v>
      </c>
      <c r="I18" s="26" t="s">
        <v>168</v>
      </c>
      <c r="J18" s="26" t="s">
        <v>151</v>
      </c>
      <c r="K18" s="45"/>
      <c r="L18" s="45"/>
      <c r="M18" s="49"/>
      <c r="N18" s="49"/>
      <c r="O18" s="49"/>
    </row>
    <row r="19" spans="1:15" s="35" customFormat="1" ht="108.75" thickBot="1" x14ac:dyDescent="0.25">
      <c r="A19" s="44" t="s">
        <v>41</v>
      </c>
      <c r="B19" s="44">
        <f t="shared" si="0"/>
        <v>13</v>
      </c>
      <c r="C19" s="44" t="s">
        <v>128</v>
      </c>
      <c r="D19" s="26" t="s">
        <v>181</v>
      </c>
      <c r="E19" s="26" t="s">
        <v>182</v>
      </c>
      <c r="F19" s="26" t="s">
        <v>196</v>
      </c>
      <c r="G19" s="26" t="s">
        <v>152</v>
      </c>
      <c r="H19" s="26" t="s">
        <v>153</v>
      </c>
      <c r="I19" s="26" t="s">
        <v>154</v>
      </c>
      <c r="J19" s="26" t="s">
        <v>150</v>
      </c>
      <c r="K19" s="45"/>
      <c r="L19" s="45"/>
      <c r="M19" s="26"/>
      <c r="N19" s="49"/>
      <c r="O19" s="49"/>
    </row>
    <row r="20" spans="1:15" s="35" customFormat="1" ht="132.75" thickBot="1" x14ac:dyDescent="0.25">
      <c r="A20" s="44" t="s">
        <v>42</v>
      </c>
      <c r="B20" s="44">
        <f t="shared" si="0"/>
        <v>14</v>
      </c>
      <c r="C20" s="44" t="s">
        <v>234</v>
      </c>
      <c r="D20" s="26" t="s">
        <v>91</v>
      </c>
      <c r="E20" s="26" t="s">
        <v>183</v>
      </c>
      <c r="F20" s="26" t="s">
        <v>155</v>
      </c>
      <c r="G20" s="26" t="s">
        <v>156</v>
      </c>
      <c r="H20" s="26" t="s">
        <v>222</v>
      </c>
      <c r="I20" s="26" t="s">
        <v>157</v>
      </c>
      <c r="J20" s="26" t="s">
        <v>158</v>
      </c>
      <c r="K20" s="45"/>
      <c r="L20" s="45"/>
      <c r="M20" s="26"/>
      <c r="N20" s="49"/>
      <c r="O20" s="49"/>
    </row>
    <row r="21" spans="1:15" s="35" customFormat="1" ht="120.75" thickBot="1" x14ac:dyDescent="0.25">
      <c r="A21" s="44" t="s">
        <v>43</v>
      </c>
      <c r="B21" s="44">
        <f t="shared" si="0"/>
        <v>15</v>
      </c>
      <c r="C21" s="44" t="s">
        <v>235</v>
      </c>
      <c r="D21" s="26" t="s">
        <v>92</v>
      </c>
      <c r="E21" s="26" t="s">
        <v>184</v>
      </c>
      <c r="F21" s="26" t="s">
        <v>237</v>
      </c>
      <c r="G21" s="26" t="s">
        <v>159</v>
      </c>
      <c r="H21" s="26" t="s">
        <v>160</v>
      </c>
      <c r="I21" s="50" t="s">
        <v>161</v>
      </c>
      <c r="J21" s="26" t="s">
        <v>223</v>
      </c>
      <c r="K21" s="45"/>
      <c r="L21" s="45"/>
      <c r="M21" s="26"/>
      <c r="N21" s="49"/>
      <c r="O21" s="49"/>
    </row>
    <row r="22" spans="1:15" s="35" customFormat="1" ht="132.75" thickBot="1" x14ac:dyDescent="0.25">
      <c r="A22" s="44" t="s">
        <v>44</v>
      </c>
      <c r="B22" s="44">
        <f t="shared" si="0"/>
        <v>16</v>
      </c>
      <c r="C22" s="44" t="s">
        <v>129</v>
      </c>
      <c r="D22" s="26" t="s">
        <v>93</v>
      </c>
      <c r="E22" s="26" t="s">
        <v>68</v>
      </c>
      <c r="F22" s="91" t="s">
        <v>238</v>
      </c>
      <c r="G22" s="26" t="s">
        <v>69</v>
      </c>
      <c r="H22" s="26" t="s">
        <v>169</v>
      </c>
      <c r="I22" s="26" t="s">
        <v>162</v>
      </c>
      <c r="J22" s="26" t="s">
        <v>170</v>
      </c>
      <c r="K22" s="45"/>
      <c r="L22" s="45"/>
      <c r="M22" s="26"/>
      <c r="N22" s="49"/>
      <c r="O22" s="49"/>
    </row>
    <row r="23" spans="1:15" ht="12.75" thickBot="1" x14ac:dyDescent="0.25"/>
    <row r="24" spans="1:15" ht="11.25" x14ac:dyDescent="0.2">
      <c r="E24" s="94" t="s">
        <v>224</v>
      </c>
    </row>
    <row r="25" spans="1:15" ht="11.25" x14ac:dyDescent="0.2">
      <c r="E25" s="92" t="s">
        <v>225</v>
      </c>
    </row>
    <row r="26" spans="1:15" ht="57" thickBot="1" x14ac:dyDescent="0.25">
      <c r="E26" s="93" t="s">
        <v>236</v>
      </c>
    </row>
    <row r="33" spans="3:4" x14ac:dyDescent="0.2">
      <c r="C33" s="58"/>
      <c r="D33" s="59"/>
    </row>
    <row r="34" spans="3:4" x14ac:dyDescent="0.2">
      <c r="C34" s="60"/>
    </row>
  </sheetData>
  <customSheetViews>
    <customSheetView guid="{D457D1EF-9E4B-49D1-A03D-4FBD57705C96}" showPageBreaks="1" fitToPage="1" printArea="1">
      <pane xSplit="4" ySplit="3" topLeftCell="E4" activePane="bottomRight" state="frozen"/>
      <selection pane="bottomRight" activeCell="F6" sqref="F6"/>
      <pageMargins left="0.25" right="0.25" top="0.75" bottom="0.75" header="0.3" footer="0.3"/>
      <pageSetup paperSize="8" scale="78" fitToHeight="0" orientation="landscape" r:id="rId1"/>
    </customSheetView>
    <customSheetView guid="{603A9C38-A26C-4967-B4BD-8BF063307A23}" fitToPage="1" printArea="1">
      <pane xSplit="4" ySplit="3" topLeftCell="E22" activePane="bottomRight" state="frozen"/>
      <selection pane="bottomRight" activeCell="E32" sqref="E32"/>
      <pageMargins left="0.25" right="0.25" top="0.75" bottom="0.75" header="0.3" footer="0.3"/>
      <pageSetup paperSize="8" scale="78" fitToHeight="0" orientation="landscape" r:id="rId2"/>
    </customSheetView>
  </customSheetViews>
  <mergeCells count="9">
    <mergeCell ref="F1:J1"/>
    <mergeCell ref="A16:D16"/>
    <mergeCell ref="A10:D10"/>
    <mergeCell ref="K2:K3"/>
    <mergeCell ref="L2:L3"/>
    <mergeCell ref="A2:A3"/>
    <mergeCell ref="B2:B3"/>
    <mergeCell ref="A4:D4"/>
    <mergeCell ref="A1:E1"/>
  </mergeCells>
  <phoneticPr fontId="22" type="noConversion"/>
  <conditionalFormatting sqref="K5:L9 K11:L22 L10">
    <cfRule type="colorScale" priority="3">
      <colorScale>
        <cfvo type="num" val="0"/>
        <cfvo type="num" val="50"/>
        <cfvo type="num" val="100"/>
        <color rgb="FFFF0000"/>
        <color rgb="FFFFFF00"/>
        <color rgb="FF00B050"/>
      </colorScale>
    </cfRule>
    <cfRule type="colorScale" priority="4">
      <colorScale>
        <cfvo type="min"/>
        <cfvo type="percentile" val="50"/>
        <cfvo type="max"/>
        <color rgb="FF63BE7B"/>
        <color rgb="FFFFEB84"/>
        <color rgb="FFF8696B"/>
      </colorScale>
    </cfRule>
  </conditionalFormatting>
  <dataValidations count="1">
    <dataValidation type="list" allowBlank="1" showInputMessage="1" showErrorMessage="1" sqref="K5:L22">
      <formula1>"0,5,10,15,20,25,30,35,40,45,50,55,60,65,70,75,80,85,90,95,100"</formula1>
    </dataValidation>
  </dataValidations>
  <pageMargins left="0.25" right="0.25" top="0.75" bottom="0.75" header="0.3" footer="0.3"/>
  <pageSetup paperSize="8" scale="78" fitToHeight="0" orientation="landscape"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workbookViewId="0">
      <pane ySplit="1" topLeftCell="A2" activePane="bottomLeft" state="frozen"/>
      <selection activeCell="A38" sqref="A38"/>
      <selection pane="bottomLeft" activeCell="C27" sqref="C27"/>
    </sheetView>
  </sheetViews>
  <sheetFormatPr defaultRowHeight="15" x14ac:dyDescent="0.25"/>
  <cols>
    <col min="3" max="3" width="39.140625" customWidth="1"/>
    <col min="4" max="4" width="13.140625" bestFit="1" customWidth="1"/>
    <col min="5" max="5" width="17.28515625" bestFit="1" customWidth="1"/>
    <col min="6" max="6" width="11.7109375" customWidth="1"/>
  </cols>
  <sheetData>
    <row r="1" spans="1:6" ht="18" customHeight="1" x14ac:dyDescent="0.25">
      <c r="A1" s="95" t="s">
        <v>74</v>
      </c>
      <c r="B1" s="88"/>
      <c r="C1" s="89"/>
    </row>
    <row r="2" spans="1:6" x14ac:dyDescent="0.25">
      <c r="A2" s="4" t="s">
        <v>57</v>
      </c>
      <c r="B2" s="4" t="s">
        <v>28</v>
      </c>
      <c r="C2" s="4" t="s">
        <v>21</v>
      </c>
      <c r="D2" s="9" t="s">
        <v>4</v>
      </c>
      <c r="E2" s="9" t="s">
        <v>11</v>
      </c>
      <c r="F2" s="9" t="s">
        <v>25</v>
      </c>
    </row>
    <row r="3" spans="1:6" x14ac:dyDescent="0.25">
      <c r="A3" s="7" t="str">
        <f>+'Section 2'!A5</f>
        <v>IIMM 2.1</v>
      </c>
      <c r="B3" s="7">
        <f>+'Section 2'!B5</f>
        <v>1</v>
      </c>
      <c r="C3" s="3" t="str">
        <f>+'Section 2'!C5</f>
        <v>AM Policy and Strategy</v>
      </c>
      <c r="D3" s="2">
        <f>+'Section 2'!K5</f>
        <v>0</v>
      </c>
      <c r="E3" s="2">
        <f>+'Section 2'!L5</f>
        <v>0</v>
      </c>
      <c r="F3" s="2">
        <f>+E3-D3</f>
        <v>0</v>
      </c>
    </row>
    <row r="4" spans="1:6" ht="22.5" x14ac:dyDescent="0.25">
      <c r="A4" s="7" t="str">
        <f>+'Section 2'!A6</f>
        <v>IIMM 2.2</v>
      </c>
      <c r="B4" s="7">
        <f>+'Section 2'!B6</f>
        <v>2</v>
      </c>
      <c r="C4" s="3" t="str">
        <f>+'Section 2'!C6</f>
        <v>Levels of Service and Performance Management</v>
      </c>
      <c r="D4" s="2">
        <f>+'Section 2'!K6</f>
        <v>0</v>
      </c>
      <c r="E4" s="2">
        <f>+'Section 2'!L6</f>
        <v>0</v>
      </c>
      <c r="F4" s="2">
        <f t="shared" ref="F4:F18" si="0">+E4-D4</f>
        <v>0</v>
      </c>
    </row>
    <row r="5" spans="1:6" x14ac:dyDescent="0.25">
      <c r="A5" s="7" t="str">
        <f>+'Section 2'!A7</f>
        <v>IIMM 2.3</v>
      </c>
      <c r="B5" s="7">
        <f>+'Section 2'!B7</f>
        <v>3</v>
      </c>
      <c r="C5" s="3" t="str">
        <f>+'Section 2'!C7</f>
        <v>Forecasting Demand</v>
      </c>
      <c r="D5" s="2">
        <f>+'Section 2'!K7</f>
        <v>0</v>
      </c>
      <c r="E5" s="2">
        <f>+'Section 2'!L7</f>
        <v>0</v>
      </c>
      <c r="F5" s="2">
        <f t="shared" si="0"/>
        <v>0</v>
      </c>
    </row>
    <row r="6" spans="1:6" x14ac:dyDescent="0.25">
      <c r="A6" s="7" t="str">
        <f>+'Section 2'!A8</f>
        <v>IIMM 2.4</v>
      </c>
      <c r="B6" s="7">
        <f>+'Section 2'!B8</f>
        <v>4</v>
      </c>
      <c r="C6" s="3" t="str">
        <f>+'Section 2'!C8</f>
        <v>Asset Register Data</v>
      </c>
      <c r="D6" s="2">
        <f>+'Section 2'!K8</f>
        <v>0</v>
      </c>
      <c r="E6" s="2">
        <f>+'Section 2'!L8</f>
        <v>0</v>
      </c>
      <c r="F6" s="2">
        <f t="shared" si="0"/>
        <v>0</v>
      </c>
    </row>
    <row r="7" spans="1:6" x14ac:dyDescent="0.25">
      <c r="A7" s="7" t="str">
        <f>+'Section 2'!A9</f>
        <v>IIMM 2.5</v>
      </c>
      <c r="B7" s="7">
        <f>+'Section 2'!B9</f>
        <v>5</v>
      </c>
      <c r="C7" s="3" t="str">
        <f>+'Section 2'!C9</f>
        <v>Asset Performance and Condition</v>
      </c>
      <c r="D7" s="2">
        <f>+'Section 2'!K9</f>
        <v>0</v>
      </c>
      <c r="E7" s="2">
        <f>+'Section 2'!L9</f>
        <v>0</v>
      </c>
      <c r="F7" s="2">
        <f t="shared" si="0"/>
        <v>0</v>
      </c>
    </row>
    <row r="8" spans="1:6" x14ac:dyDescent="0.25">
      <c r="A8" s="7" t="str">
        <f>+'Section 2'!A11</f>
        <v>IIMM 3.1</v>
      </c>
      <c r="B8" s="7">
        <f>+'Section 2'!B11</f>
        <v>6</v>
      </c>
      <c r="C8" s="3" t="str">
        <f>+'Section 2'!C11</f>
        <v>Decision Making</v>
      </c>
      <c r="D8" s="2">
        <f>+'Section 2'!K11</f>
        <v>0</v>
      </c>
      <c r="E8" s="2">
        <f>+'Section 2'!L11</f>
        <v>0</v>
      </c>
      <c r="F8" s="2">
        <f t="shared" si="0"/>
        <v>0</v>
      </c>
    </row>
    <row r="9" spans="1:6" x14ac:dyDescent="0.25">
      <c r="A9" s="7" t="str">
        <f>+'Section 2'!A12</f>
        <v>IIMM 3.2</v>
      </c>
      <c r="B9" s="7">
        <f>+'Section 2'!B12</f>
        <v>7</v>
      </c>
      <c r="C9" s="3" t="str">
        <f>+'Section 2'!C12</f>
        <v>Managing Risk</v>
      </c>
      <c r="D9" s="2">
        <f>+'Section 2'!K12</f>
        <v>0</v>
      </c>
      <c r="E9" s="2">
        <f>+'Section 2'!L12</f>
        <v>0</v>
      </c>
      <c r="F9" s="2">
        <f t="shared" si="0"/>
        <v>0</v>
      </c>
    </row>
    <row r="10" spans="1:6" x14ac:dyDescent="0.25">
      <c r="A10" s="7" t="str">
        <f>+'Section 2'!A13</f>
        <v>IIMM 3.3</v>
      </c>
      <c r="B10" s="7">
        <f>+'Section 2'!B13</f>
        <v>8</v>
      </c>
      <c r="C10" s="3" t="str">
        <f>+'Section 2'!C13</f>
        <v>Operational Planning</v>
      </c>
      <c r="D10" s="2">
        <f>+'Section 2'!K13</f>
        <v>0</v>
      </c>
      <c r="E10" s="2">
        <f>+'Section 2'!L13</f>
        <v>0</v>
      </c>
      <c r="F10" s="2">
        <f t="shared" si="0"/>
        <v>0</v>
      </c>
    </row>
    <row r="11" spans="1:6" x14ac:dyDescent="0.25">
      <c r="A11" s="7" t="str">
        <f>+'Section 2'!A14</f>
        <v>IIMM 3.4</v>
      </c>
      <c r="B11" s="7">
        <f>+'Section 2'!B14</f>
        <v>9</v>
      </c>
      <c r="C11" s="3" t="str">
        <f>+'Section 2'!C14</f>
        <v>Capital Works Planning</v>
      </c>
      <c r="D11" s="2">
        <f>+'Section 2'!K14</f>
        <v>0</v>
      </c>
      <c r="E11" s="2">
        <f>+'Section 2'!L14</f>
        <v>0</v>
      </c>
      <c r="F11" s="2">
        <f t="shared" si="0"/>
        <v>0</v>
      </c>
    </row>
    <row r="12" spans="1:6" x14ac:dyDescent="0.25">
      <c r="A12" s="7" t="str">
        <f>+'Section 2'!A15</f>
        <v>IIMM 3.5</v>
      </c>
      <c r="B12" s="7">
        <f>+'Section 2'!B15</f>
        <v>10</v>
      </c>
      <c r="C12" s="3" t="str">
        <f>+'Section 2'!C15</f>
        <v>Financial Planning</v>
      </c>
      <c r="D12" s="2">
        <f>+'Section 2'!K15</f>
        <v>0</v>
      </c>
      <c r="E12" s="2">
        <f>+'Section 2'!L15</f>
        <v>0</v>
      </c>
      <c r="F12" s="2">
        <f t="shared" si="0"/>
        <v>0</v>
      </c>
    </row>
    <row r="13" spans="1:6" x14ac:dyDescent="0.25">
      <c r="A13" s="7" t="str">
        <f>+'Section 2'!A17</f>
        <v>IIMM 4.1</v>
      </c>
      <c r="B13" s="7">
        <f>+'Section 2'!B17</f>
        <v>11</v>
      </c>
      <c r="C13" s="3" t="str">
        <f>+'Section 2'!C17</f>
        <v>Asset Management Leadership and Teams</v>
      </c>
      <c r="D13" s="2">
        <f>+'Section 2'!K17</f>
        <v>0</v>
      </c>
      <c r="E13" s="2">
        <f>+'Section 2'!L17</f>
        <v>0</v>
      </c>
      <c r="F13" s="2">
        <f t="shared" si="0"/>
        <v>0</v>
      </c>
    </row>
    <row r="14" spans="1:6" x14ac:dyDescent="0.25">
      <c r="A14" s="7" t="str">
        <f>+'Section 2'!A18</f>
        <v>IIMM 4.2</v>
      </c>
      <c r="B14" s="7">
        <f>+'Section 2'!B18</f>
        <v>12</v>
      </c>
      <c r="C14" s="3" t="str">
        <f>+'Section 2'!C18</f>
        <v>Asset Management Plans</v>
      </c>
      <c r="D14" s="2">
        <f>+'Section 2'!K18</f>
        <v>0</v>
      </c>
      <c r="E14" s="2">
        <f>+'Section 2'!L18</f>
        <v>0</v>
      </c>
      <c r="F14" s="2">
        <f t="shared" si="0"/>
        <v>0</v>
      </c>
    </row>
    <row r="15" spans="1:6" x14ac:dyDescent="0.25">
      <c r="A15" s="7" t="str">
        <f>+'Section 2'!A19</f>
        <v>IIMM 4.3</v>
      </c>
      <c r="B15" s="7">
        <f>+'Section 2'!B19</f>
        <v>13</v>
      </c>
      <c r="C15" s="3" t="str">
        <f>+'Section 2'!C19</f>
        <v>Management Systems</v>
      </c>
      <c r="D15" s="2">
        <f>+'Section 2'!K19</f>
        <v>0</v>
      </c>
      <c r="E15" s="2">
        <f>+'Section 2'!L19</f>
        <v>0</v>
      </c>
      <c r="F15" s="2">
        <f t="shared" si="0"/>
        <v>0</v>
      </c>
    </row>
    <row r="16" spans="1:6" x14ac:dyDescent="0.25">
      <c r="A16" s="7" t="str">
        <f>+'Section 2'!A20</f>
        <v>IIMM 4.4</v>
      </c>
      <c r="B16" s="7">
        <f>+'Section 2'!B20</f>
        <v>14</v>
      </c>
      <c r="C16" s="3" t="str">
        <f>+'Section 2'!C20</f>
        <v>Asset Management Information Systems</v>
      </c>
      <c r="D16" s="2">
        <f>+'Section 2'!K20</f>
        <v>0</v>
      </c>
      <c r="E16" s="2">
        <f>+'Section 2'!L20</f>
        <v>0</v>
      </c>
      <c r="F16" s="2">
        <f t="shared" si="0"/>
        <v>0</v>
      </c>
    </row>
    <row r="17" spans="1:8" x14ac:dyDescent="0.25">
      <c r="A17" s="7" t="str">
        <f>+'Section 2'!A21</f>
        <v>IIMM 4.5</v>
      </c>
      <c r="B17" s="7">
        <f>+'Section 2'!B21</f>
        <v>15</v>
      </c>
      <c r="C17" s="3" t="str">
        <f>+'Section 2'!C21</f>
        <v>Service Delivery Mechanisms</v>
      </c>
      <c r="D17" s="2">
        <f>+'Section 2'!K21</f>
        <v>0</v>
      </c>
      <c r="E17" s="2">
        <f>+'Section 2'!L21</f>
        <v>0</v>
      </c>
      <c r="F17" s="2">
        <f t="shared" si="0"/>
        <v>0</v>
      </c>
    </row>
    <row r="18" spans="1:8" x14ac:dyDescent="0.25">
      <c r="A18" s="7" t="str">
        <f>+'Section 2'!A22</f>
        <v>IIMM 4.6</v>
      </c>
      <c r="B18" s="7">
        <f>+'Section 2'!B22</f>
        <v>16</v>
      </c>
      <c r="C18" s="3" t="str">
        <f>+'Section 2'!C22</f>
        <v>Audit and Improvement</v>
      </c>
      <c r="D18" s="2">
        <f>+'Section 2'!K22</f>
        <v>0</v>
      </c>
      <c r="E18" s="2">
        <f>+'Section 2'!L22</f>
        <v>0</v>
      </c>
      <c r="F18" s="2">
        <f t="shared" si="0"/>
        <v>0</v>
      </c>
    </row>
    <row r="19" spans="1:8" x14ac:dyDescent="0.25">
      <c r="A19" s="3"/>
      <c r="B19" s="3"/>
      <c r="C19" s="80" t="s">
        <v>24</v>
      </c>
      <c r="D19" s="5">
        <f>AVERAGE(D3:D18)</f>
        <v>0</v>
      </c>
      <c r="E19" s="5">
        <f>AVERAGE(E3:E18)</f>
        <v>0</v>
      </c>
      <c r="F19" s="5">
        <f>+E19-D19</f>
        <v>0</v>
      </c>
    </row>
    <row r="20" spans="1:8" ht="22.5" x14ac:dyDescent="0.25">
      <c r="A20" s="78"/>
      <c r="B20" s="78" t="s">
        <v>21</v>
      </c>
      <c r="C20" s="78"/>
      <c r="D20" s="61"/>
      <c r="E20" s="61"/>
      <c r="F20" s="61"/>
    </row>
    <row r="21" spans="1:8" x14ac:dyDescent="0.25">
      <c r="A21" s="79"/>
      <c r="B21" s="78"/>
      <c r="C21" s="80" t="str">
        <f>+H22</f>
        <v>Understanding and Defining requirements</v>
      </c>
      <c r="D21" s="5">
        <f>AVERAGE(D3:D7)</f>
        <v>0</v>
      </c>
      <c r="E21" s="5">
        <f>AVERAGE(E3:E7)</f>
        <v>0</v>
      </c>
      <c r="F21" s="5">
        <f>AVERAGE(F3:F7)</f>
        <v>0</v>
      </c>
    </row>
    <row r="22" spans="1:8" ht="22.5" x14ac:dyDescent="0.25">
      <c r="A22" s="79"/>
      <c r="B22" s="78"/>
      <c r="C22" s="80" t="str">
        <f>+H41</f>
        <v>Developing Asset Management Lifecycle Strategies</v>
      </c>
      <c r="D22" s="5">
        <f>AVERAGE(D8:D12)</f>
        <v>0</v>
      </c>
      <c r="E22" s="5">
        <f>AVERAGE(E8:E12)</f>
        <v>0</v>
      </c>
      <c r="F22" s="5">
        <f>AVERAGE(F8:F12)</f>
        <v>0</v>
      </c>
      <c r="H22" s="1" t="s">
        <v>186</v>
      </c>
    </row>
    <row r="23" spans="1:8" x14ac:dyDescent="0.25">
      <c r="A23" s="79"/>
      <c r="B23" s="78"/>
      <c r="C23" s="80" t="str">
        <f>+H59</f>
        <v>Asset Management Enablers</v>
      </c>
      <c r="D23" s="5">
        <f>AVERAGE(D13:D18)</f>
        <v>0</v>
      </c>
      <c r="E23" s="5">
        <f>AVERAGE(E13:E18)</f>
        <v>0</v>
      </c>
      <c r="F23" s="5">
        <f>AVERAGE(F13:F18)</f>
        <v>0</v>
      </c>
    </row>
    <row r="24" spans="1:8" x14ac:dyDescent="0.25">
      <c r="A24" s="79"/>
      <c r="B24" s="78"/>
      <c r="C24" s="80" t="s">
        <v>78</v>
      </c>
      <c r="D24" s="5">
        <f>+D19</f>
        <v>0</v>
      </c>
      <c r="E24" s="5">
        <f>+E19</f>
        <v>0</v>
      </c>
      <c r="F24" s="5">
        <f>+F19</f>
        <v>0</v>
      </c>
    </row>
    <row r="25" spans="1:8" x14ac:dyDescent="0.25">
      <c r="A25" s="78"/>
      <c r="B25" s="78"/>
      <c r="C25" s="78"/>
      <c r="D25" s="61"/>
      <c r="E25" s="97" t="s">
        <v>251</v>
      </c>
      <c r="F25" s="96" t="e">
        <f>F24/E24</f>
        <v>#DIV/0!</v>
      </c>
    </row>
    <row r="26" spans="1:8" x14ac:dyDescent="0.25">
      <c r="A26" s="78"/>
      <c r="B26" s="78"/>
      <c r="C26" s="78"/>
      <c r="D26" s="61"/>
      <c r="E26" s="98" t="s">
        <v>252</v>
      </c>
      <c r="F26" s="99" t="e">
        <f>15*(1-(F24/E24))</f>
        <v>#DIV/0!</v>
      </c>
    </row>
    <row r="27" spans="1:8" x14ac:dyDescent="0.25">
      <c r="A27" s="78"/>
      <c r="B27" s="78"/>
      <c r="C27" s="78"/>
      <c r="D27" s="61"/>
      <c r="E27" s="61"/>
      <c r="F27" s="61"/>
    </row>
    <row r="41" spans="8:8" x14ac:dyDescent="0.25">
      <c r="H41" s="1" t="s">
        <v>187</v>
      </c>
    </row>
    <row r="59" spans="8:8" x14ac:dyDescent="0.25">
      <c r="H59" s="1" t="s">
        <v>85</v>
      </c>
    </row>
  </sheetData>
  <customSheetViews>
    <customSheetView guid="{D457D1EF-9E4B-49D1-A03D-4FBD57705C96}" showPageBreaks="1" fitToPage="1" printArea="1">
      <pane ySplit="1" topLeftCell="A2" activePane="bottomLeft" state="frozen"/>
      <selection pane="bottomLeft" activeCell="N79" sqref="A1:N79"/>
      <pageMargins left="0.70866141732283472" right="0.70866141732283472" top="0.74803149606299213" bottom="0.74803149606299213" header="0.31496062992125984" footer="0.31496062992125984"/>
      <pageSetup paperSize="9" scale="50" orientation="portrait" r:id="rId1"/>
    </customSheetView>
    <customSheetView guid="{603A9C38-A26C-4967-B4BD-8BF063307A23}" fitToPage="1">
      <pane ySplit="1" topLeftCell="A2" activePane="bottomLeft" state="frozen"/>
      <selection pane="bottomLeft" activeCell="N79" sqref="A1:N79"/>
      <pageMargins left="0.70866141732283472" right="0.70866141732283472" top="0.74803149606299213" bottom="0.74803149606299213" header="0.31496062992125984" footer="0.31496062992125984"/>
      <pageSetup paperSize="9" scale="50" orientation="portrait" r:id="rId2"/>
    </customSheetView>
  </customSheetViews>
  <phoneticPr fontId="22" type="noConversion"/>
  <pageMargins left="0.70866141732283472" right="0.70866141732283472" top="0.74803149606299213" bottom="0.74803149606299213" header="0.31496062992125984" footer="0.31496062992125984"/>
  <pageSetup paperSize="9" scale="50"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2"/>
  <sheetViews>
    <sheetView showGridLines="0" workbookViewId="0">
      <pane ySplit="2" topLeftCell="A27" activePane="bottomLeft" state="frozen"/>
      <selection activeCell="A38" sqref="A38"/>
      <selection pane="bottomLeft" activeCell="A51" sqref="A51"/>
    </sheetView>
  </sheetViews>
  <sheetFormatPr defaultRowHeight="15" x14ac:dyDescent="0.25"/>
  <cols>
    <col min="1" max="1" width="115.85546875" style="11" customWidth="1"/>
  </cols>
  <sheetData>
    <row r="1" spans="1:1" ht="23.25" x14ac:dyDescent="0.35">
      <c r="A1" s="8" t="s">
        <v>94</v>
      </c>
    </row>
    <row r="2" spans="1:1" x14ac:dyDescent="0.25">
      <c r="A2" s="82" t="s">
        <v>253</v>
      </c>
    </row>
    <row r="3" spans="1:1" x14ac:dyDescent="0.25">
      <c r="A3" s="83"/>
    </row>
    <row r="4" spans="1:1" ht="15.75" x14ac:dyDescent="0.25">
      <c r="A4" s="87" t="s">
        <v>101</v>
      </c>
    </row>
    <row r="5" spans="1:1" ht="45" x14ac:dyDescent="0.25">
      <c r="A5" s="82" t="s">
        <v>96</v>
      </c>
    </row>
    <row r="6" spans="1:1" x14ac:dyDescent="0.25">
      <c r="A6" s="82"/>
    </row>
    <row r="7" spans="1:1" ht="30" x14ac:dyDescent="0.25">
      <c r="A7" s="82" t="s">
        <v>98</v>
      </c>
    </row>
    <row r="8" spans="1:1" x14ac:dyDescent="0.25">
      <c r="A8" s="86" t="s">
        <v>97</v>
      </c>
    </row>
    <row r="9" spans="1:1" x14ac:dyDescent="0.25">
      <c r="A9" s="86"/>
    </row>
    <row r="10" spans="1:1" ht="60" x14ac:dyDescent="0.25">
      <c r="A10" s="82" t="s">
        <v>100</v>
      </c>
    </row>
    <row r="12" spans="1:1" ht="15.75" x14ac:dyDescent="0.25">
      <c r="A12" s="87" t="s">
        <v>105</v>
      </c>
    </row>
    <row r="13" spans="1:1" ht="60" x14ac:dyDescent="0.25">
      <c r="A13" s="84" t="s">
        <v>110</v>
      </c>
    </row>
    <row r="14" spans="1:1" x14ac:dyDescent="0.25">
      <c r="A14" s="86" t="s">
        <v>104</v>
      </c>
    </row>
    <row r="15" spans="1:1" x14ac:dyDescent="0.25">
      <c r="A15" s="85" t="s">
        <v>99</v>
      </c>
    </row>
    <row r="16" spans="1:1" x14ac:dyDescent="0.25">
      <c r="A16" s="85"/>
    </row>
    <row r="17" spans="1:1" ht="15.75" x14ac:dyDescent="0.25">
      <c r="A17" s="87" t="s">
        <v>111</v>
      </c>
    </row>
    <row r="18" spans="1:1" ht="45" x14ac:dyDescent="0.25">
      <c r="A18" s="82" t="s">
        <v>102</v>
      </c>
    </row>
    <row r="19" spans="1:1" ht="60" x14ac:dyDescent="0.25">
      <c r="A19" s="82" t="s">
        <v>103</v>
      </c>
    </row>
    <row r="20" spans="1:1" x14ac:dyDescent="0.25">
      <c r="A20" s="86" t="s">
        <v>106</v>
      </c>
    </row>
    <row r="21" spans="1:1" x14ac:dyDescent="0.25">
      <c r="A21" s="10"/>
    </row>
    <row r="22" spans="1:1" ht="15.75" x14ac:dyDescent="0.25">
      <c r="A22" s="87" t="s">
        <v>107</v>
      </c>
    </row>
    <row r="23" spans="1:1" ht="45" x14ac:dyDescent="0.25">
      <c r="A23" s="82" t="s">
        <v>108</v>
      </c>
    </row>
    <row r="25" spans="1:1" ht="15.75" x14ac:dyDescent="0.25">
      <c r="A25" s="87" t="s">
        <v>109</v>
      </c>
    </row>
    <row r="26" spans="1:1" ht="30" x14ac:dyDescent="0.25">
      <c r="A26" s="82" t="s">
        <v>115</v>
      </c>
    </row>
    <row r="27" spans="1:1" x14ac:dyDescent="0.25">
      <c r="A27" s="82"/>
    </row>
    <row r="28" spans="1:1" ht="45" x14ac:dyDescent="0.25">
      <c r="A28" s="83" t="s">
        <v>193</v>
      </c>
    </row>
    <row r="29" spans="1:1" x14ac:dyDescent="0.25">
      <c r="A29" s="83"/>
    </row>
    <row r="30" spans="1:1" ht="15.75" x14ac:dyDescent="0.25">
      <c r="A30" s="87" t="s">
        <v>71</v>
      </c>
    </row>
    <row r="31" spans="1:1" ht="30" x14ac:dyDescent="0.25">
      <c r="A31" s="84" t="s">
        <v>192</v>
      </c>
    </row>
    <row r="32" spans="1:1" x14ac:dyDescent="0.25">
      <c r="A32" s="85" t="s">
        <v>95</v>
      </c>
    </row>
  </sheetData>
  <customSheetViews>
    <customSheetView guid="{D457D1EF-9E4B-49D1-A03D-4FBD57705C96}" showPageBreaks="1" showGridLines="0" fitToPage="1" printArea="1">
      <pane ySplit="2" topLeftCell="A3" activePane="bottomLeft" state="frozen"/>
      <selection pane="bottomLeft" activeCell="B15" sqref="B15"/>
      <pageMargins left="0.7" right="0.7" top="0.75" bottom="0.75" header="0.3" footer="0.3"/>
      <pageSetup paperSize="9" scale="75" orientation="portrait" horizontalDpi="300" verticalDpi="300" r:id="rId1"/>
    </customSheetView>
    <customSheetView guid="{603A9C38-A26C-4967-B4BD-8BF063307A23}" showGridLines="0" fitToPage="1">
      <pane ySplit="2" topLeftCell="A3" activePane="bottomLeft" state="frozen"/>
      <selection pane="bottomLeft" activeCell="B15" sqref="B15"/>
      <pageMargins left="0.7" right="0.7" top="0.75" bottom="0.75" header="0.3" footer="0.3"/>
      <pageSetup paperSize="9" scale="75" orientation="portrait" horizontalDpi="300" verticalDpi="300" r:id="rId2"/>
    </customSheetView>
  </customSheetViews>
  <phoneticPr fontId="22" type="noConversion"/>
  <hyperlinks>
    <hyperlink ref="A32" r:id="rId3"/>
    <hyperlink ref="A8" r:id="rId4"/>
    <hyperlink ref="A14" r:id="rId5"/>
    <hyperlink ref="A20" r:id="rId6"/>
    <hyperlink ref="A15" r:id="rId7"/>
  </hyperlinks>
  <pageMargins left="0.7" right="0.7" top="0.75" bottom="0.75" header="0.3" footer="0.3"/>
  <pageSetup paperSize="9" scale="75" orientation="portrait" horizontalDpi="300" verticalDpi="300"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workbookViewId="0">
      <pane ySplit="2" topLeftCell="A18" activePane="bottomLeft" state="frozen"/>
      <selection activeCell="A38" sqref="A38"/>
      <selection pane="bottomLeft" activeCell="C11" sqref="C11"/>
    </sheetView>
  </sheetViews>
  <sheetFormatPr defaultColWidth="105" defaultRowHeight="15" x14ac:dyDescent="0.25"/>
  <cols>
    <col min="1" max="1" width="41.42578125" style="12" customWidth="1"/>
    <col min="2" max="2" width="52.42578125" style="12" customWidth="1"/>
    <col min="3" max="3" width="32.140625" style="12" customWidth="1"/>
    <col min="4" max="4" width="48.85546875" style="12" customWidth="1"/>
    <col min="5" max="5" width="46.5703125" style="12" customWidth="1"/>
    <col min="6" max="6" width="19" style="12" customWidth="1"/>
    <col min="7" max="16384" width="105" style="12"/>
  </cols>
  <sheetData>
    <row r="1" spans="1:3" ht="26.25" x14ac:dyDescent="0.25">
      <c r="A1" s="107" t="s">
        <v>113</v>
      </c>
      <c r="B1" s="107"/>
    </row>
    <row r="2" spans="1:3" ht="17.25" x14ac:dyDescent="0.25">
      <c r="A2" s="15" t="str">
        <f>'Purpose of this framework'!A2</f>
        <v>Document date 11 July 2017</v>
      </c>
    </row>
    <row r="3" spans="1:3" ht="17.25" x14ac:dyDescent="0.25">
      <c r="A3" s="15"/>
    </row>
    <row r="4" spans="1:3" ht="15.75" x14ac:dyDescent="0.25">
      <c r="A4" s="100" t="s">
        <v>254</v>
      </c>
    </row>
    <row r="5" spans="1:3" x14ac:dyDescent="0.25">
      <c r="A5" s="127" t="s">
        <v>256</v>
      </c>
      <c r="B5" s="127"/>
      <c r="C5" s="127"/>
    </row>
    <row r="6" spans="1:3" s="11" customFormat="1" ht="30.75" customHeight="1" x14ac:dyDescent="0.25">
      <c r="A6" s="128" t="s">
        <v>255</v>
      </c>
      <c r="B6" s="128"/>
      <c r="C6" s="128"/>
    </row>
    <row r="7" spans="1:3" s="11" customFormat="1" ht="30.75" customHeight="1" x14ac:dyDescent="0.25">
      <c r="A7" s="128" t="s">
        <v>257</v>
      </c>
      <c r="B7" s="128"/>
      <c r="C7" s="128"/>
    </row>
    <row r="8" spans="1:3" s="11" customFormat="1" ht="30.75" customHeight="1" x14ac:dyDescent="0.25">
      <c r="A8" s="128" t="s">
        <v>258</v>
      </c>
      <c r="B8" s="128"/>
      <c r="C8" s="128"/>
    </row>
    <row r="9" spans="1:3" ht="17.25" x14ac:dyDescent="0.25">
      <c r="A9" s="15"/>
    </row>
    <row r="10" spans="1:3" ht="15.75" x14ac:dyDescent="0.25">
      <c r="A10" s="87" t="s">
        <v>114</v>
      </c>
    </row>
    <row r="11" spans="1:3" ht="63.75" customHeight="1" x14ac:dyDescent="0.25">
      <c r="A11" s="105" t="s">
        <v>122</v>
      </c>
      <c r="B11" s="126"/>
    </row>
    <row r="12" spans="1:3" ht="54.75" customHeight="1" x14ac:dyDescent="0.25">
      <c r="A12" s="101" t="s">
        <v>116</v>
      </c>
      <c r="B12" s="102"/>
    </row>
    <row r="13" spans="1:3" ht="18.75" customHeight="1" x14ac:dyDescent="0.25">
      <c r="A13" s="87"/>
    </row>
    <row r="39" spans="1:2" x14ac:dyDescent="0.25">
      <c r="A39" s="125"/>
      <c r="B39" s="125"/>
    </row>
    <row r="40" spans="1:2" x14ac:dyDescent="0.25">
      <c r="A40" s="81"/>
      <c r="B40" s="81"/>
    </row>
  </sheetData>
  <sheetProtection formatCells="0" formatColumns="0" formatRows="0" insertColumns="0" insertRows="0" insertHyperlinks="0" deleteColumns="0" deleteRows="0" sort="0" autoFilter="0" pivotTables="0"/>
  <customSheetViews>
    <customSheetView guid="{D457D1EF-9E4B-49D1-A03D-4FBD57705C96}" showPageBreaks="1" fitToPage="1" printArea="1">
      <pane ySplit="2" topLeftCell="A3" activePane="bottomLeft" state="frozen"/>
      <selection pane="bottomLeft" activeCell="C15" sqref="C15"/>
      <pageMargins left="0.7" right="0.7" top="0.75" bottom="0.75" header="0.3" footer="0.3"/>
      <pageSetup paperSize="9" scale="69" orientation="portrait" horizontalDpi="300" verticalDpi="300" r:id="rId1"/>
    </customSheetView>
    <customSheetView guid="{603A9C38-A26C-4967-B4BD-8BF063307A23}" fitToPage="1">
      <pane ySplit="2" topLeftCell="A3" activePane="bottomLeft" state="frozen"/>
      <selection pane="bottomLeft" activeCell="C15" sqref="C15"/>
      <pageMargins left="0.7" right="0.7" top="0.75" bottom="0.75" header="0.3" footer="0.3"/>
      <pageSetup paperSize="9" scale="69" orientation="portrait" horizontalDpi="300" verticalDpi="300" r:id="rId2"/>
    </customSheetView>
  </customSheetViews>
  <mergeCells count="8">
    <mergeCell ref="A39:B39"/>
    <mergeCell ref="A1:B1"/>
    <mergeCell ref="A12:B12"/>
    <mergeCell ref="A11:B11"/>
    <mergeCell ref="A5:C5"/>
    <mergeCell ref="A6:C6"/>
    <mergeCell ref="A7:C7"/>
    <mergeCell ref="A8:C8"/>
  </mergeCells>
  <pageMargins left="0.7" right="0.7" top="0.75" bottom="0.75" header="0.3" footer="0.3"/>
  <pageSetup paperSize="9" scale="69" orientation="portrait" horizontalDpi="300" verticalDpi="30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workbookViewId="0">
      <pane ySplit="1" topLeftCell="A5" activePane="bottomLeft" state="frozen"/>
      <selection activeCell="A38" sqref="A38"/>
      <selection pane="bottomLeft" activeCell="A38" sqref="A38"/>
    </sheetView>
  </sheetViews>
  <sheetFormatPr defaultColWidth="9.140625" defaultRowHeight="15" x14ac:dyDescent="0.25"/>
  <cols>
    <col min="1" max="1" width="100.140625" style="12" customWidth="1"/>
    <col min="2" max="16384" width="9.140625" style="12"/>
  </cols>
  <sheetData>
    <row r="1" spans="1:2" ht="26.25" x14ac:dyDescent="0.25">
      <c r="A1" s="107" t="s">
        <v>117</v>
      </c>
      <c r="B1" s="107"/>
    </row>
    <row r="3" spans="1:2" ht="15.75" thickBot="1" x14ac:dyDescent="0.3">
      <c r="A3" s="1" t="s">
        <v>10</v>
      </c>
    </row>
    <row r="4" spans="1:2" ht="60.75" thickBot="1" x14ac:dyDescent="0.3">
      <c r="A4" s="18" t="s">
        <v>72</v>
      </c>
    </row>
    <row r="7" spans="1:2" ht="15.75" thickBot="1" x14ac:dyDescent="0.3">
      <c r="A7" s="1" t="s">
        <v>9</v>
      </c>
    </row>
    <row r="8" spans="1:2" ht="75.75" thickBot="1" x14ac:dyDescent="0.3">
      <c r="A8" s="18" t="s">
        <v>73</v>
      </c>
    </row>
    <row r="10" spans="1:2" ht="15.75" thickBot="1" x14ac:dyDescent="0.3">
      <c r="A10" s="1" t="s">
        <v>46</v>
      </c>
    </row>
    <row r="11" spans="1:2" ht="225.75" thickBot="1" x14ac:dyDescent="0.3">
      <c r="A11" s="18" t="s">
        <v>75</v>
      </c>
    </row>
  </sheetData>
  <customSheetViews>
    <customSheetView guid="{D457D1EF-9E4B-49D1-A03D-4FBD57705C96}" showPageBreaks="1" fitToPage="1" printArea="1">
      <pane ySplit="1" topLeftCell="A2" activePane="bottomLeft" state="frozen"/>
      <selection pane="bottomLeft" activeCell="D10" sqref="D10"/>
      <pageMargins left="0.7" right="0.7" top="0.75" bottom="0.75" header="0.3" footer="0.3"/>
      <pageSetup paperSize="9" scale="79" fitToHeight="0" orientation="portrait" r:id="rId1"/>
    </customSheetView>
    <customSheetView guid="{603A9C38-A26C-4967-B4BD-8BF063307A23}" fitToPage="1">
      <pane ySplit="1" topLeftCell="A2" activePane="bottomLeft" state="frozen"/>
      <selection pane="bottomLeft" activeCell="D10" sqref="D10"/>
      <pageMargins left="0.7" right="0.7" top="0.75" bottom="0.75" header="0.3" footer="0.3"/>
      <pageSetup paperSize="9" scale="79" fitToHeight="0" orientation="portrait" r:id="rId2"/>
    </customSheetView>
  </customSheetViews>
  <mergeCells count="1">
    <mergeCell ref="A1:B1"/>
  </mergeCells>
  <phoneticPr fontId="22" type="noConversion"/>
  <pageMargins left="0.7" right="0.7" top="0.75" bottom="0.75" header="0.3" footer="0.3"/>
  <pageSetup paperSize="9" scale="79" fitToHeight="0"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A1335986</value>
    </field>
    <field name="Objective-Title">
      <value order="0">Capital Asset Mgmt Maturity Assessment tool IIMM 2015</value>
    </field>
    <field name="Objective-Description">
      <value order="0"/>
    </field>
    <field name="Objective-CreationStamp">
      <value order="0">2018-12-10T19:57:14Z</value>
    </field>
    <field name="Objective-IsApproved">
      <value order="0">false</value>
    </field>
    <field name="Objective-IsPublished">
      <value order="0">false</value>
    </field>
    <field name="Objective-DatePublished">
      <value order="0"/>
    </field>
    <field name="Objective-ModificationStamp">
      <value order="0">2018-12-11T00:31:40Z</value>
    </field>
    <field name="Objective-Owner">
      <value order="0">Michael David</value>
    </field>
    <field name="Objective-Path">
      <value order="0">Objective Global Folder:TEC Global Folder:Tertiary Education Organisations:Sector:TO-B- CAPITAL ASSET MANAGEMENT (CAM) -NO:2018 CAM</value>
    </field>
    <field name="Objective-Parent">
      <value order="0">2018 CAM</value>
    </field>
    <field name="Objective-State">
      <value order="0">Being Drafted</value>
    </field>
    <field name="Objective-VersionId">
      <value order="0">vA2982975</value>
    </field>
    <field name="Objective-Version">
      <value order="0">0.1</value>
    </field>
    <field name="Objective-VersionNumber">
      <value order="0">1</value>
    </field>
    <field name="Objective-VersionComment">
      <value order="0"/>
    </field>
    <field name="Objective-FileNumber">
      <value order="0">qA59915</value>
    </field>
    <field name="Objective-Classification">
      <value order="0"/>
    </field>
    <field name="Objective-Caveats">
      <value order="0"/>
    </field>
  </systemFields>
  <catalogues>
    <catalogue name="Document Type Catalogue" type="type" ori="id:cA6">
      <field name="Objective-Fund Name">
        <value order="0"/>
      </field>
      <field name="Objective-Sub Sector">
        <value order="0"/>
      </field>
      <field name="Objective-Reference">
        <value order="0"/>
      </field>
      <field name="Objective-Financial Year">
        <value order="0"/>
      </field>
      <field name="Objective-EDUMIS Number">
        <value order="0"/>
      </field>
      <field name="Objective-Action">
        <value order="0"/>
      </field>
      <field name="Objective-Calendar Year">
        <value order="0"/>
      </field>
      <field name="Objective-Date">
        <value order="0"/>
      </field>
      <field name="Objective-Responsible">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Instructions</vt:lpstr>
      <vt:lpstr>Cover sheet</vt:lpstr>
      <vt:lpstr>Section 1</vt:lpstr>
      <vt:lpstr>Section 2</vt:lpstr>
      <vt:lpstr>Summary results</vt:lpstr>
      <vt:lpstr>Purpose of this framework</vt:lpstr>
      <vt:lpstr>Origins of this framework</vt:lpstr>
      <vt:lpstr>About Asset Management</vt:lpstr>
      <vt:lpstr>'Purpose of this framework'!_Toc291669447</vt:lpstr>
      <vt:lpstr>'About Asset Management'!Print_Area</vt:lpstr>
      <vt:lpstr>'Cover sheet'!Print_Area</vt:lpstr>
      <vt:lpstr>Instructions!Print_Area</vt:lpstr>
      <vt:lpstr>'Origins of this framework'!Print_Area</vt:lpstr>
      <vt:lpstr>'Purpose of this framework'!Print_Area</vt:lpstr>
      <vt:lpstr>'Section 1'!Print_Area</vt:lpstr>
      <vt:lpstr>'Section 2'!Print_Area</vt:lpstr>
      <vt:lpstr>'Summary results'!Print_Area</vt:lpstr>
      <vt:lpstr>'Section 2'!Print_Titles</vt:lpstr>
    </vt:vector>
  </TitlesOfParts>
  <Company>GHD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Management Maturity Assessment - May 2017 - (IIMM2015) The Treasury</dc:title>
  <dc:creator>New Zealand Treasury</dc:creator>
  <cp:lastModifiedBy>Kim Slattery</cp:lastModifiedBy>
  <cp:lastPrinted>2017-05-04T23:49:36Z</cp:lastPrinted>
  <dcterms:created xsi:type="dcterms:W3CDTF">2011-07-01T11:26:10Z</dcterms:created>
  <dcterms:modified xsi:type="dcterms:W3CDTF">2018-12-11T22:27:48Z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A1335986</vt:lpwstr>
  </property>
  <property fmtid="{D5CDD505-2E9C-101B-9397-08002B2CF9AE}" pid="4" name="Objective-Title">
    <vt:lpwstr>Capital Asset Mgmt Maturity Assessment tool IIMM 2015</vt:lpwstr>
  </property>
  <property fmtid="{D5CDD505-2E9C-101B-9397-08002B2CF9AE}" pid="5" name="Objective-Description">
    <vt:lpwstr/>
  </property>
  <property fmtid="{D5CDD505-2E9C-101B-9397-08002B2CF9AE}" pid="6" name="Objective-CreationStamp">
    <vt:filetime>2018-12-11T00:31:40Z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2018-12-11T00:32:41Z</vt:filetime>
  </property>
  <property fmtid="{D5CDD505-2E9C-101B-9397-08002B2CF9AE}" pid="11" name="Objective-Owner">
    <vt:lpwstr>Michael David</vt:lpwstr>
  </property>
  <property fmtid="{D5CDD505-2E9C-101B-9397-08002B2CF9AE}" pid="12" name="Objective-Path">
    <vt:lpwstr>Objective Global Folder:TEC Global Folder:Tertiary Education Organisations:Sector:TO-B- CAPITAL ASSET MANAGEMENT (CAM) -NO:2018 CAM:</vt:lpwstr>
  </property>
  <property fmtid="{D5CDD505-2E9C-101B-9397-08002B2CF9AE}" pid="13" name="Objective-Parent">
    <vt:lpwstr>2018 CAM</vt:lpwstr>
  </property>
  <property fmtid="{D5CDD505-2E9C-101B-9397-08002B2CF9AE}" pid="14" name="Objective-State">
    <vt:lpwstr>Being Drafted</vt:lpwstr>
  </property>
  <property fmtid="{D5CDD505-2E9C-101B-9397-08002B2CF9AE}" pid="15" name="Objective-VersionId">
    <vt:lpwstr>vA2982975</vt:lpwstr>
  </property>
  <property fmtid="{D5CDD505-2E9C-101B-9397-08002B2CF9AE}" pid="16" name="Objective-Version">
    <vt:lpwstr>0.1</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TO-B-XX/10-2620</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Fund Name">
    <vt:lpwstr/>
  </property>
  <property fmtid="{D5CDD505-2E9C-101B-9397-08002B2CF9AE}" pid="23" name="Objective-Sub Sector">
    <vt:lpwstr/>
  </property>
  <property fmtid="{D5CDD505-2E9C-101B-9397-08002B2CF9AE}" pid="24" name="Objective-Reference">
    <vt:lpwstr/>
  </property>
  <property fmtid="{D5CDD505-2E9C-101B-9397-08002B2CF9AE}" pid="25" name="Objective-Financial Year">
    <vt:lpwstr/>
  </property>
  <property fmtid="{D5CDD505-2E9C-101B-9397-08002B2CF9AE}" pid="26" name="Objective-EDUMIS Number">
    <vt:lpwstr/>
  </property>
  <property fmtid="{D5CDD505-2E9C-101B-9397-08002B2CF9AE}" pid="27" name="Objective-Action">
    <vt:lpwstr/>
  </property>
  <property fmtid="{D5CDD505-2E9C-101B-9397-08002B2CF9AE}" pid="28" name="Objective-Calendar Year">
    <vt:lpwstr/>
  </property>
  <property fmtid="{D5CDD505-2E9C-101B-9397-08002B2CF9AE}" pid="29" name="Objective-Date">
    <vt:lpwstr/>
  </property>
  <property fmtid="{D5CDD505-2E9C-101B-9397-08002B2CF9AE}" pid="30" name="Objective-Responsible">
    <vt:lpwstr/>
  </property>
  <property fmtid="{D5CDD505-2E9C-101B-9397-08002B2CF9AE}" pid="31" name="Objective-Comment">
    <vt:lpwstr/>
  </property>
  <property fmtid="{D5CDD505-2E9C-101B-9397-08002B2CF9AE}" pid="32" name="Objective-Reference [system]">
    <vt:lpwstr/>
  </property>
  <property fmtid="{D5CDD505-2E9C-101B-9397-08002B2CF9AE}" pid="33" name="Objective-Date [system]">
    <vt:lpwstr/>
  </property>
  <property fmtid="{D5CDD505-2E9C-101B-9397-08002B2CF9AE}" pid="34" name="Objective-Action [system]">
    <vt:lpwstr/>
  </property>
  <property fmtid="{D5CDD505-2E9C-101B-9397-08002B2CF9AE}" pid="35" name="Objective-Responsible [system]">
    <vt:lpwstr/>
  </property>
  <property fmtid="{D5CDD505-2E9C-101B-9397-08002B2CF9AE}" pid="36" name="Objective-Financial Year [system]">
    <vt:lpwstr/>
  </property>
  <property fmtid="{D5CDD505-2E9C-101B-9397-08002B2CF9AE}" pid="37" name="Objective-Calendar Year [system]">
    <vt:lpwstr/>
  </property>
  <property fmtid="{D5CDD505-2E9C-101B-9397-08002B2CF9AE}" pid="38" name="Objective-EDUMIS Number [system]">
    <vt:lpwstr/>
  </property>
  <property fmtid="{D5CDD505-2E9C-101B-9397-08002B2CF9AE}" pid="39" name="Objective-Sub Sector [system]">
    <vt:lpwstr/>
  </property>
  <property fmtid="{D5CDD505-2E9C-101B-9397-08002B2CF9AE}" pid="40" name="Objective-Fund Name [system]">
    <vt:lpwstr/>
  </property>
</Properties>
</file>