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53" documentId="8_{168F9B79-4F84-4D98-A8EE-F340EF4E639C}" xr6:coauthVersionLast="47" xr6:coauthVersionMax="47" xr10:uidLastSave="{083E2F3D-DD50-44D3-819F-D73385CDB3E0}"/>
  <bookViews>
    <workbookView xWindow="-120" yWindow="-120" windowWidth="29040" windowHeight="15840" activeTab="2" xr2:uid="{00000000-000D-0000-FFFF-FFFF00000000}"/>
  </bookViews>
  <sheets>
    <sheet name="Risk Register" sheetId="1" r:id="rId1"/>
    <sheet name="Heat Map" sheetId="3" r:id="rId2"/>
    <sheet name="Instructions" sheetId="4" r:id="rId3"/>
    <sheet name="Lists" sheetId="2" state="hidden" r:id="rId4"/>
  </sheets>
  <definedNames>
    <definedName name="Impact">Lists!$D$3:$D$7</definedName>
    <definedName name="Liklihood">Lists!$A$3:$A$7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" i="1" l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4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8" i="2"/>
  <c r="L7" i="2"/>
  <c r="L6" i="2"/>
  <c r="L5" i="2"/>
  <c r="L4" i="2"/>
  <c r="L3" i="2"/>
</calcChain>
</file>

<file path=xl/sharedStrings.xml><?xml version="1.0" encoding="utf-8"?>
<sst xmlns="http://schemas.openxmlformats.org/spreadsheetml/2006/main" count="377" uniqueCount="250">
  <si>
    <t>Risk #</t>
  </si>
  <si>
    <t>Date raised</t>
  </si>
  <si>
    <t>Risk description</t>
  </si>
  <si>
    <t>Risk owner</t>
  </si>
  <si>
    <t>Control information</t>
  </si>
  <si>
    <t>Control effectiveness</t>
  </si>
  <si>
    <t>Controlled level of risk (risk rating)</t>
  </si>
  <si>
    <t>Treatments</t>
  </si>
  <si>
    <t>Residual level of risk</t>
  </si>
  <si>
    <t>Risk status</t>
  </si>
  <si>
    <r>
      <t xml:space="preserve">Risk description
</t>
    </r>
    <r>
      <rPr>
        <b/>
        <i/>
        <sz val="11"/>
        <color theme="1"/>
        <rFont val="Calibri"/>
        <family val="2"/>
        <scheme val="minor"/>
      </rPr>
      <t>If YYY this may result in XXX</t>
    </r>
  </si>
  <si>
    <t>Potential causes</t>
  </si>
  <si>
    <t>Possible consequences</t>
  </si>
  <si>
    <t>Current controls</t>
  </si>
  <si>
    <t>Control design</t>
  </si>
  <si>
    <t>Control operaton</t>
  </si>
  <si>
    <t>Likelihood</t>
  </si>
  <si>
    <t>Consequence</t>
  </si>
  <si>
    <t>Controlled level of risk</t>
  </si>
  <si>
    <t>Planned or required treatments</t>
  </si>
  <si>
    <t>Due date</t>
  </si>
  <si>
    <t>Action owner</t>
  </si>
  <si>
    <t>Status of treatment implementation</t>
  </si>
  <si>
    <t>Open/
closed</t>
  </si>
  <si>
    <t>DD/MM/YY</t>
  </si>
  <si>
    <t>If we do not address the issue of increased number of student complaints, this may result in a reduction in the number of student registrations/students deciding to leave our institution</t>
  </si>
  <si>
    <t>Lack of understanding of student needs/course expectation</t>
  </si>
  <si>
    <t>Lose of revenue, lose of reputation, reduction on the number of available courses</t>
  </si>
  <si>
    <t>Faculty Head</t>
  </si>
  <si>
    <t>Individual 1 to 1 sessions with students to help mitigate complaints</t>
  </si>
  <si>
    <t>Partially effective</t>
  </si>
  <si>
    <t>Possible</t>
  </si>
  <si>
    <t>Extreme</t>
  </si>
  <si>
    <t>Review of student complaints to understand the nature of complaints and develop a remediation plan to address concerns and/or manage expectations.</t>
  </si>
  <si>
    <t>Review still needs to be undertaken</t>
  </si>
  <si>
    <t>Unlikely</t>
  </si>
  <si>
    <t>Major</t>
  </si>
  <si>
    <t>Open</t>
  </si>
  <si>
    <t>See instructions on how to use the heatmap below in the 'Instructions' tab</t>
  </si>
  <si>
    <r>
      <t>LIKELIHOOD</t>
    </r>
    <r>
      <rPr>
        <sz val="14"/>
        <color rgb="FF007FAD"/>
        <rFont val="Calibri"/>
        <charset val="1"/>
      </rPr>
      <t> </t>
    </r>
  </si>
  <si>
    <r>
      <t>Medium</t>
    </r>
    <r>
      <rPr>
        <sz val="10"/>
        <rFont val="Calibri"/>
        <charset val="1"/>
      </rPr>
      <t> </t>
    </r>
  </si>
  <si>
    <r>
      <t>High</t>
    </r>
    <r>
      <rPr>
        <sz val="10"/>
        <rFont val="Calibri"/>
        <charset val="1"/>
      </rPr>
      <t> </t>
    </r>
  </si>
  <si>
    <r>
      <t>Extreme</t>
    </r>
    <r>
      <rPr>
        <sz val="10"/>
        <rFont val="Calibri"/>
        <charset val="1"/>
      </rPr>
      <t> </t>
    </r>
  </si>
  <si>
    <t>Event occurs in most or all circumstances. </t>
  </si>
  <si>
    <t> </t>
  </si>
  <si>
    <t>Event occurs every 6 months or more often. </t>
  </si>
  <si>
    <r>
      <t>11</t>
    </r>
    <r>
      <rPr>
        <sz val="10"/>
        <rFont val="Calibri"/>
        <charset val="1"/>
      </rPr>
      <t> </t>
    </r>
  </si>
  <si>
    <r>
      <t>16</t>
    </r>
    <r>
      <rPr>
        <sz val="10"/>
        <rFont val="Calibri"/>
        <charset val="1"/>
      </rPr>
      <t> </t>
    </r>
  </si>
  <si>
    <r>
      <t>20</t>
    </r>
    <r>
      <rPr>
        <sz val="10"/>
        <rFont val="Calibri"/>
        <charset val="1"/>
      </rPr>
      <t> </t>
    </r>
  </si>
  <si>
    <r>
      <t>23</t>
    </r>
    <r>
      <rPr>
        <sz val="10"/>
        <rFont val="Calibri"/>
        <charset val="1"/>
      </rPr>
      <t> </t>
    </r>
  </si>
  <si>
    <r>
      <t>25</t>
    </r>
    <r>
      <rPr>
        <sz val="10"/>
        <rFont val="Calibri"/>
        <charset val="1"/>
      </rPr>
      <t> </t>
    </r>
  </si>
  <si>
    <t>More than a 90% chance event will occur during the next 6 months. </t>
  </si>
  <si>
    <t>Event occurs frequently. </t>
  </si>
  <si>
    <t>Event occurs every 6–12 months. </t>
  </si>
  <si>
    <r>
      <t>7</t>
    </r>
    <r>
      <rPr>
        <sz val="10"/>
        <rFont val="Calibri"/>
        <charset val="1"/>
      </rPr>
      <t> </t>
    </r>
  </si>
  <si>
    <r>
      <t>12</t>
    </r>
    <r>
      <rPr>
        <sz val="10"/>
        <rFont val="Calibri"/>
        <charset val="1"/>
      </rPr>
      <t> </t>
    </r>
  </si>
  <si>
    <r>
      <t>17</t>
    </r>
    <r>
      <rPr>
        <sz val="10"/>
        <rFont val="Calibri"/>
        <charset val="1"/>
      </rPr>
      <t> </t>
    </r>
  </si>
  <si>
    <r>
      <t>21</t>
    </r>
    <r>
      <rPr>
        <sz val="10"/>
        <rFont val="Calibri"/>
        <charset val="1"/>
      </rPr>
      <t> </t>
    </r>
  </si>
  <si>
    <r>
      <t>24</t>
    </r>
    <r>
      <rPr>
        <sz val="10"/>
        <rFont val="Calibri"/>
        <charset val="1"/>
      </rPr>
      <t> </t>
    </r>
  </si>
  <si>
    <t>75–90% chance event will occur during the next 12 months. </t>
  </si>
  <si>
    <r>
      <t>Low</t>
    </r>
    <r>
      <rPr>
        <sz val="10"/>
        <rFont val="Calibri"/>
        <charset val="1"/>
      </rPr>
      <t> </t>
    </r>
  </si>
  <si>
    <t>Event could occur at some time. </t>
  </si>
  <si>
    <t>Event occurs every 1–2 years. </t>
  </si>
  <si>
    <r>
      <t>4</t>
    </r>
    <r>
      <rPr>
        <sz val="10"/>
        <rFont val="Calibri"/>
        <charset val="1"/>
      </rPr>
      <t> </t>
    </r>
  </si>
  <si>
    <r>
      <t>8</t>
    </r>
    <r>
      <rPr>
        <sz val="10"/>
        <rFont val="Calibri"/>
        <charset val="1"/>
      </rPr>
      <t> </t>
    </r>
  </si>
  <si>
    <r>
      <t>13</t>
    </r>
    <r>
      <rPr>
        <sz val="10"/>
        <rFont val="Calibri"/>
        <charset val="1"/>
      </rPr>
      <t> </t>
    </r>
  </si>
  <si>
    <r>
      <t>18</t>
    </r>
    <r>
      <rPr>
        <sz val="10"/>
        <rFont val="Calibri"/>
        <charset val="1"/>
      </rPr>
      <t> </t>
    </r>
  </si>
  <si>
    <r>
      <t>22</t>
    </r>
    <r>
      <rPr>
        <sz val="10"/>
        <rFont val="Calibri"/>
        <charset val="1"/>
      </rPr>
      <t> </t>
    </r>
  </si>
  <si>
    <t>50–75% chance event will occur during the next 12 months. </t>
  </si>
  <si>
    <t>Event occurs in exceptional circumstances. </t>
  </si>
  <si>
    <t>Event occurs every 2–4 years. </t>
  </si>
  <si>
    <r>
      <t>2</t>
    </r>
    <r>
      <rPr>
        <sz val="10"/>
        <rFont val="Calibri"/>
        <charset val="1"/>
      </rPr>
      <t> </t>
    </r>
  </si>
  <si>
    <r>
      <t>5</t>
    </r>
    <r>
      <rPr>
        <sz val="10"/>
        <rFont val="Calibri"/>
        <charset val="1"/>
      </rPr>
      <t> </t>
    </r>
  </si>
  <si>
    <r>
      <t>9</t>
    </r>
    <r>
      <rPr>
        <sz val="10"/>
        <rFont val="Calibri"/>
        <charset val="1"/>
      </rPr>
      <t> </t>
    </r>
  </si>
  <si>
    <r>
      <t>14</t>
    </r>
    <r>
      <rPr>
        <sz val="10"/>
        <rFont val="Calibri"/>
        <charset val="1"/>
      </rPr>
      <t> </t>
    </r>
  </si>
  <si>
    <r>
      <t>19</t>
    </r>
    <r>
      <rPr>
        <sz val="10"/>
        <rFont val="Calibri"/>
        <charset val="1"/>
      </rPr>
      <t> </t>
    </r>
  </si>
  <si>
    <t>10–50% chance event will occur in the next 12 months. </t>
  </si>
  <si>
    <t>Event is unexpected or unforeseen. </t>
  </si>
  <si>
    <t>Event occurs every 4 or more years. </t>
  </si>
  <si>
    <r>
      <t>1</t>
    </r>
    <r>
      <rPr>
        <sz val="10"/>
        <rFont val="Calibri"/>
        <charset val="1"/>
      </rPr>
      <t> </t>
    </r>
  </si>
  <si>
    <r>
      <t>3</t>
    </r>
    <r>
      <rPr>
        <sz val="10"/>
        <rFont val="Calibri"/>
        <charset val="1"/>
      </rPr>
      <t> </t>
    </r>
  </si>
  <si>
    <r>
      <t>6</t>
    </r>
    <r>
      <rPr>
        <sz val="10"/>
        <rFont val="Calibri"/>
        <charset val="1"/>
      </rPr>
      <t> </t>
    </r>
  </si>
  <si>
    <r>
      <t>10</t>
    </r>
    <r>
      <rPr>
        <sz val="10"/>
        <rFont val="Calibri"/>
        <charset val="1"/>
      </rPr>
      <t> </t>
    </r>
  </si>
  <si>
    <r>
      <t>15</t>
    </r>
    <r>
      <rPr>
        <sz val="10"/>
        <rFont val="Calibri"/>
        <charset val="1"/>
      </rPr>
      <t> </t>
    </r>
  </si>
  <si>
    <t>Less than 10% chance event will occur during the next 12 months. </t>
  </si>
  <si>
    <r>
      <t>CONSEQUENCE</t>
    </r>
    <r>
      <rPr>
        <sz val="14"/>
        <color rgb="FF007FAD"/>
        <rFont val="Calibri"/>
        <charset val="1"/>
      </rPr>
      <t> </t>
    </r>
  </si>
  <si>
    <r>
      <t>Insignificant</t>
    </r>
    <r>
      <rPr>
        <sz val="10"/>
        <rFont val="Calibri"/>
        <charset val="1"/>
      </rPr>
      <t> </t>
    </r>
  </si>
  <si>
    <r>
      <t>Minor</t>
    </r>
    <r>
      <rPr>
        <sz val="10"/>
        <rFont val="Calibri"/>
        <charset val="1"/>
      </rPr>
      <t> </t>
    </r>
  </si>
  <si>
    <r>
      <t>Moderate</t>
    </r>
    <r>
      <rPr>
        <sz val="10"/>
        <rFont val="Calibri"/>
        <charset val="1"/>
      </rPr>
      <t> </t>
    </r>
  </si>
  <si>
    <r>
      <t>Major</t>
    </r>
    <r>
      <rPr>
        <sz val="10"/>
        <rFont val="Calibri"/>
        <charset val="1"/>
      </rPr>
      <t> </t>
    </r>
  </si>
  <si>
    <r>
      <t>Financial</t>
    </r>
    <r>
      <rPr>
        <sz val="10"/>
        <rFont val="Calibri"/>
        <charset val="1"/>
      </rPr>
      <t> </t>
    </r>
  </si>
  <si>
    <r>
      <rPr>
        <sz val="8"/>
        <color rgb="FF000000"/>
        <rFont val="Calibri"/>
      </rPr>
      <t xml:space="preserve">Disruption to financial/budget activities of less than </t>
    </r>
    <r>
      <rPr>
        <b/>
        <sz val="8"/>
        <color rgb="FF000000"/>
        <rFont val="Calibri"/>
      </rPr>
      <t>[$25,000]</t>
    </r>
    <r>
      <rPr>
        <sz val="8"/>
        <color rgb="FF000000"/>
        <rFont val="Calibri"/>
      </rPr>
      <t>.   </t>
    </r>
  </si>
  <si>
    <r>
      <t xml:space="preserve">Disruption to financial/budget activities of </t>
    </r>
    <r>
      <rPr>
        <b/>
        <sz val="8"/>
        <color rgb="FF000000"/>
        <rFont val="Calibri"/>
      </rPr>
      <t>[$25,000–$100,000]</t>
    </r>
    <r>
      <rPr>
        <sz val="8"/>
        <color rgb="FF000000"/>
        <rFont val="Calibri"/>
      </rPr>
      <t>.   </t>
    </r>
  </si>
  <si>
    <r>
      <t xml:space="preserve">Disruption to financial/budget activities of </t>
    </r>
    <r>
      <rPr>
        <b/>
        <sz val="8"/>
        <color rgb="FF000000"/>
        <rFont val="Calibri"/>
      </rPr>
      <t>[$100,000–$250,000]</t>
    </r>
    <r>
      <rPr>
        <sz val="8"/>
        <color rgb="FF000000"/>
        <rFont val="Calibri"/>
      </rPr>
      <t>.   </t>
    </r>
  </si>
  <si>
    <r>
      <t xml:space="preserve">Disruption to financial/budget activities of </t>
    </r>
    <r>
      <rPr>
        <b/>
        <sz val="8"/>
        <color rgb="FF000000"/>
        <rFont val="Calibri"/>
      </rPr>
      <t>[$250,000–$500,000]</t>
    </r>
    <r>
      <rPr>
        <sz val="8"/>
        <color rgb="FF000000"/>
        <rFont val="Calibri"/>
      </rPr>
      <t>.   </t>
    </r>
  </si>
  <si>
    <r>
      <rPr>
        <sz val="8"/>
        <color rgb="FF000000"/>
        <rFont val="Calibri"/>
      </rPr>
      <t xml:space="preserve">Disruption to financial/budget activities of </t>
    </r>
    <r>
      <rPr>
        <b/>
        <sz val="8"/>
        <color rgb="FF000000"/>
        <rFont val="Calibri"/>
      </rPr>
      <t>[$500,000 or more]</t>
    </r>
    <r>
      <rPr>
        <sz val="8"/>
        <color rgb="FF000000"/>
        <rFont val="Calibri"/>
      </rPr>
      <t>.   </t>
    </r>
  </si>
  <si>
    <t>&lt;5% impact to total project budget or capital expenditure. </t>
  </si>
  <si>
    <t>5–15% impact to total project budget or capital expenditure. </t>
  </si>
  <si>
    <t>15–30% impact to total project budget or capital expenditure. </t>
  </si>
  <si>
    <t>30–50% impact to total project budget or capital expenditure. </t>
  </si>
  <si>
    <t>&gt;50% impact to total project budget or capital expenditure. </t>
  </si>
  <si>
    <r>
      <t>Project &amp; programme delivery</t>
    </r>
    <r>
      <rPr>
        <sz val="10"/>
        <rFont val="Calibri"/>
        <charset val="1"/>
      </rPr>
      <t> </t>
    </r>
  </si>
  <si>
    <t>Schedule delay, cost increase or scope change for a specific singular deliverable, no impact on overall project delivery or "cost baseline” (aka budget). </t>
  </si>
  <si>
    <t>Schedule delay, cost increase or scope change for some deliverables, minimal impact on overall project delivery or “cost baseline” (aka budget). </t>
  </si>
  <si>
    <t>Schedule delays (up to 3 months) or scope changes. </t>
  </si>
  <si>
    <t>Schedule delays (up to 6 months) or scope changes/reduction.  </t>
  </si>
  <si>
    <t>Significant schedule, scope, cost, quality or non-financial resource changes that mean the project is no longer viable.  </t>
  </si>
  <si>
    <t>No impact to quality of project deliverable(s), product or service. </t>
  </si>
  <si>
    <t>Minor impact to quality of project deliverable(s)/ product/service, and to non-financial resourcing. </t>
  </si>
  <si>
    <t>Cost increases requiring use of some project “Management Reserve” (aka contingency). </t>
  </si>
  <si>
    <t>Cost increases requiring use of all project “Management Reserve” (aka contingency). </t>
  </si>
  <si>
    <t>Additional funding beyond the original “Total Project Budget” required, ie, new funding bid would be necessary. </t>
  </si>
  <si>
    <t>No impact to identified benefits. </t>
  </si>
  <si>
    <t>All identified benefits possible, but realisation is delayed for a single benefit. </t>
  </si>
  <si>
    <t>Moderate impact to project deliverable(s)/product/service quality, and to non-financial resourcing. </t>
  </si>
  <si>
    <t>Major impact to project deliverable(s)/ product/service quality, and to non-financial resourcing. </t>
  </si>
  <si>
    <t>No benefit realisation. </t>
  </si>
  <si>
    <t>No impact to non-financial resourcing. </t>
  </si>
  <si>
    <t>Intentionally Blank</t>
  </si>
  <si>
    <t>All identified benefits possible, but realisation is delayed for &gt;1 benefit. </t>
  </si>
  <si>
    <t>Benefit realisation is not possible for 1 benefit, or realisation is delayed for &gt;2 / all benefits. </t>
  </si>
  <si>
    <r>
      <t>Service delivery</t>
    </r>
    <r>
      <rPr>
        <sz val="10"/>
        <rFont val="Calibri"/>
        <charset val="1"/>
      </rPr>
      <t> </t>
    </r>
  </si>
  <si>
    <t>Low quality service, falling short of customer expectations. </t>
  </si>
  <si>
    <t>Service degradation with periodic stoppages of a key function/service (&lt;3 working days).  </t>
  </si>
  <si>
    <t>Service failure with short term stoppages of key functions/services (1–2 weeks). </t>
  </si>
  <si>
    <t>Service failure with medium term stoppages of key functions/services (2–4 weeks). </t>
  </si>
  <si>
    <t>Service failure with a sustained stoppage of key functions/services (&gt;1 month). </t>
  </si>
  <si>
    <t>Not expected to have an impact on customer satisfaction. </t>
  </si>
  <si>
    <t>Minor impact on customer satisfaction, with some complaints.</t>
  </si>
  <si>
    <t>Organisation performance falling well short of customer expectations. </t>
  </si>
  <si>
    <t>Negative shift in overall customer satisfaction score for current year. </t>
  </si>
  <si>
    <t>Systemic failure that undermines systems.  </t>
  </si>
  <si>
    <t>Short-term negative impact on customer satisfaction, increasing numbers of complaints. </t>
  </si>
  <si>
    <t>Systems compromised by external threat (eg, cyber security intrusion).  </t>
  </si>
  <si>
    <t>Customer satisfaction score negatively impacted for more than one year. </t>
  </si>
  <si>
    <r>
      <t>Legal/regulatory</t>
    </r>
    <r>
      <rPr>
        <sz val="10"/>
        <rFont val="Calibri"/>
        <charset val="1"/>
      </rPr>
      <t> </t>
    </r>
  </si>
  <si>
    <t>Insignificant legal or regulatory issues (eg, self-reported non-compliance) with no investigation or censure. </t>
  </si>
  <si>
    <t>Minor legal or regulatory issues resulting in limited investigation or censure. </t>
  </si>
  <si>
    <t>Moderate legal or regulatory issues resulting in investigation and censure. </t>
  </si>
  <si>
    <t>Major legal or regulatory issues resulting in investigation and public censure (eg, Public Service Commission, Ombudsman, Office of the Auditor General etc). </t>
  </si>
  <si>
    <t>Significant legal or regulatory issues resulting in investigation and very serious public censure (eg, Public Service Commission, Ombudsman, Office of the Auditor General etc). </t>
  </si>
  <si>
    <r>
      <t>Privacy and security</t>
    </r>
    <r>
      <rPr>
        <sz val="10"/>
        <rFont val="Calibri"/>
        <charset val="1"/>
      </rPr>
      <t> </t>
    </r>
  </si>
  <si>
    <t>Very small number of people impacted (eg, 1–5). </t>
  </si>
  <si>
    <t>Small number of people impacted (eg, 5–10). </t>
  </si>
  <si>
    <t>Moderate number of individuals impacted (eg, 11–100), with moderate potential/ actual harm. </t>
  </si>
  <si>
    <t>Large number of individuals impacted (eg, 100 –1,000). </t>
  </si>
  <si>
    <t>Very large number of individuals impacted (eg, 1,000 or more). </t>
  </si>
  <si>
    <t>Very low sensitivity of information involved (eg, name, contact details). </t>
  </si>
  <si>
    <t>Low/minor sensitivity of information involved (eg, name contact details, role/position details. </t>
  </si>
  <si>
    <t>Moderately sensitive information involved (eg, biographic information, employment details, CVs).  </t>
  </si>
  <si>
    <t>Highly sensitive information involved (eg, biometric information, passport and immigration details, financial, health, criminal records). </t>
  </si>
  <si>
    <t>Significantly sensitive information involved (eg, biometric, passport/immigration details, financial, health, criminal records, information about at-risk people, vulnerable people contact details). </t>
  </si>
  <si>
    <t>No potential or little actual harm. </t>
  </si>
  <si>
    <t>Minor potential/actual harm to individuals.  </t>
  </si>
  <si>
    <t>Potential for harm to individuals.  </t>
  </si>
  <si>
    <t>Serious potential/actual harm to individuals. </t>
  </si>
  <si>
    <t>Significant potential/actual harm to individuals.  </t>
  </si>
  <si>
    <r>
      <t>People</t>
    </r>
    <r>
      <rPr>
        <sz val="10"/>
        <rFont val="Calibri"/>
        <charset val="1"/>
      </rPr>
      <t> </t>
    </r>
  </si>
  <si>
    <t>Minimal capability/capacity gaps. </t>
  </si>
  <si>
    <t>Minor capability/capacity gaps. </t>
  </si>
  <si>
    <t>Some capability/capacity gaps. </t>
  </si>
  <si>
    <t>Major capability/capacity gaps in key business areas. </t>
  </si>
  <si>
    <t>Significant capability/capacity gaps in key business areas. </t>
  </si>
  <si>
    <t>Minimal impacts to staff engagement. </t>
  </si>
  <si>
    <t>Slight decline in staff engagement. </t>
  </si>
  <si>
    <t>Some staff unable to adapt to change. </t>
  </si>
  <si>
    <t>Some staff resistance to transformational change. </t>
  </si>
  <si>
    <t>Much staff resistance to transformational change.  </t>
  </si>
  <si>
    <t>No retraining required. </t>
  </si>
  <si>
    <t>Minor retraining required. </t>
  </si>
  <si>
    <t>Noticeable decline in staff engagement. </t>
  </si>
  <si>
    <t>Major retraining required. </t>
  </si>
  <si>
    <t>Significant drop in employee engagement. </t>
  </si>
  <si>
    <t>Injury/illness causing temporary pain and/or discomfort with no first aid required, no lost time and no long-term effects. </t>
  </si>
  <si>
    <t>An injury requiring first aid, minimal time lost and no long-term effects. </t>
  </si>
  <si>
    <t>Some retraining required. </t>
  </si>
  <si>
    <t>Considerable hospitalisation required; significant time lost. </t>
  </si>
  <si>
    <t>Extensive retraining required.  </t>
  </si>
  <si>
    <t>An injury/occupational illness requiring off-site medical attention, with some lost time.   </t>
  </si>
  <si>
    <t>One or more fatalities or a notifiable incident: significant lost time and/or office shut down.  </t>
  </si>
  <si>
    <r>
      <t>Reputational</t>
    </r>
    <r>
      <rPr>
        <sz val="10"/>
        <rFont val="Calibri"/>
        <charset val="1"/>
      </rPr>
      <t> </t>
    </r>
  </si>
  <si>
    <t>No loss in confidence in a specific service or the organisation. </t>
  </si>
  <si>
    <t>Reduced confidence in a specific service. </t>
  </si>
  <si>
    <t>Reduced confidence in the organisation. </t>
  </si>
  <si>
    <t>High profile loss of confidence in the organisation with stakeholders (including the Minister) are publicly critical of organisation’s performance. </t>
  </si>
  <si>
    <t>Complete loss of confidence in the organisation. </t>
  </si>
  <si>
    <t>Few or no complaints. </t>
  </si>
  <si>
    <t>A small number of complaints. </t>
  </si>
  <si>
    <t>Adverse national media attention. </t>
  </si>
  <si>
    <t>Major and ongoing negative national media coverage. </t>
  </si>
  <si>
    <t>Minister publicly expresses loss of confidence in organisation CEO and/or Board. </t>
  </si>
  <si>
    <t>Little local media interest. </t>
  </si>
  <si>
    <t>Minor negative local media coverage. </t>
  </si>
  <si>
    <t>Increasingly negative activity on social media. </t>
  </si>
  <si>
    <t>Sustained negative activity on social media. </t>
  </si>
  <si>
    <t>Major stakeholders lobby for change at the organisation. </t>
  </si>
  <si>
    <t>A few negative posts/comments on social media. </t>
  </si>
  <si>
    <t>Targeted negative social media activity. </t>
  </si>
  <si>
    <t>Stakeholders are critical of organisation's performance. </t>
  </si>
  <si>
    <t>Sustained negative national and international media coverage (including social media). </t>
  </si>
  <si>
    <t>Existing guidance addresses any issues or concerns. </t>
  </si>
  <si>
    <t>Poor practice highlighted and raised internally within the organisation. </t>
  </si>
  <si>
    <t>Poor practices that external parties are aware off. </t>
  </si>
  <si>
    <t>Instructions</t>
  </si>
  <si>
    <t>Purpose</t>
  </si>
  <si>
    <t>The heatmap should be used when determining the scoring associated with 'Likelihood' and 'Consequence' in your risk register.</t>
  </si>
  <si>
    <t xml:space="preserve"> 'Likelihood' represents the expected occurrence of an event over a period and/or how many times it will happen each time an event occurs. You will need to make your own judgement call when deciding.</t>
  </si>
  <si>
    <r>
      <rPr>
        <sz val="7"/>
        <color rgb="FF000000"/>
        <rFont val="Times New Roman"/>
      </rPr>
      <t xml:space="preserve"> </t>
    </r>
    <r>
      <rPr>
        <sz val="11"/>
        <color rgb="FF000000"/>
        <rFont val="Calibri"/>
      </rPr>
      <t>'Consequence' represents what will happen to your organisation if an event does occur.</t>
    </r>
  </si>
  <si>
    <t xml:space="preserve"> 'Consequence' is themed up across several disciplines in your organisation. You will need to take your organisation’s specific circumstances into account and adjust the weightings, where appropriate, eg, $500,000 for your organisation may be too high as a measure. You could adjust this down to $50,000 and do the same for other weightings.</t>
  </si>
  <si>
    <t>Note</t>
  </si>
  <si>
    <t>An exemplar has been added to the risk register to help you understand how to complete it.</t>
  </si>
  <si>
    <t>Controlled level of risk represents your existing risk.</t>
  </si>
  <si>
    <t>Residual risk represents the risk that will remain after remediation measures have been put in place.</t>
  </si>
  <si>
    <t>Combination</t>
  </si>
  <si>
    <t>Status</t>
  </si>
  <si>
    <t>Impact</t>
  </si>
  <si>
    <t>Rare</t>
  </si>
  <si>
    <t>Insignificant</t>
  </si>
  <si>
    <t>Medium
15</t>
  </si>
  <si>
    <t>Effective</t>
  </si>
  <si>
    <t>Minor</t>
  </si>
  <si>
    <t>High
19</t>
  </si>
  <si>
    <t>Closed</t>
  </si>
  <si>
    <t>Moderate</t>
  </si>
  <si>
    <t>High
22</t>
  </si>
  <si>
    <t>Ineffective</t>
  </si>
  <si>
    <t>Likely</t>
  </si>
  <si>
    <t>Extreme
24</t>
  </si>
  <si>
    <t>Almost Certain</t>
  </si>
  <si>
    <t>Extreme
25</t>
  </si>
  <si>
    <t>Medium
10</t>
  </si>
  <si>
    <t>Medium
14</t>
  </si>
  <si>
    <t>High
18</t>
  </si>
  <si>
    <t>High
21</t>
  </si>
  <si>
    <t>Extreme
23</t>
  </si>
  <si>
    <t>Medium
6</t>
  </si>
  <si>
    <t>Medium
9</t>
  </si>
  <si>
    <t>Medium
13</t>
  </si>
  <si>
    <t>High
17</t>
  </si>
  <si>
    <t>High
20</t>
  </si>
  <si>
    <t>Low
3</t>
  </si>
  <si>
    <t>Low
5</t>
  </si>
  <si>
    <t>Medium
8</t>
  </si>
  <si>
    <t>Medium
16</t>
  </si>
  <si>
    <t>Low
1</t>
  </si>
  <si>
    <t>Low
2</t>
  </si>
  <si>
    <t>Low
4</t>
  </si>
  <si>
    <t>Medium
7</t>
  </si>
  <si>
    <t>Medium
11</t>
  </si>
  <si>
    <t xml:space="preserve">Risk register template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</si>
</sst>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rgb="FF007FAD"/>
      <name val="Calibri"/>
      <charset val="1"/>
    </font>
    <font>
      <b/>
      <sz val="14"/>
      <color rgb="FF007FAD"/>
      <name val="Calibri"/>
      <charset val="1"/>
    </font>
    <font>
      <sz val="10"/>
      <name val="Calibri"/>
      <charset val="1"/>
    </font>
    <font>
      <b/>
      <sz val="10"/>
      <name val="Calibri"/>
      <charset val="1"/>
    </font>
    <font>
      <sz val="8"/>
      <name val="Calibri"/>
      <charset val="1"/>
    </font>
    <font>
      <sz val="11"/>
      <name val="Calibri"/>
      <charset val="1"/>
    </font>
    <font>
      <b/>
      <sz val="14"/>
      <color theme="1"/>
      <name val="Calibri"/>
      <family val="2"/>
      <scheme val="minor"/>
    </font>
    <font>
      <sz val="8"/>
      <color rgb="FF000000"/>
      <name val="Calibri"/>
    </font>
    <font>
      <b/>
      <sz val="8"/>
      <color rgb="FF000000"/>
      <name val="Calibri"/>
    </font>
    <font>
      <sz val="11"/>
      <color rgb="FF000000"/>
      <name val="Calibri"/>
      <charset val="1"/>
    </font>
    <font>
      <b/>
      <sz val="16"/>
      <color rgb="FF57A8C5"/>
      <name val="Georgia"/>
      <family val="1"/>
      <charset val="1"/>
    </font>
    <font>
      <b/>
      <sz val="14"/>
      <color rgb="FF57A8C5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</font>
    <font>
      <sz val="7"/>
      <color rgb="FF000000"/>
      <name val="Times New Roman"/>
    </font>
    <font>
      <sz val="11"/>
      <color rgb="FF000000"/>
      <name val="Calibri"/>
      <family val="2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20"/>
      <color theme="1"/>
      <name val="Georgia"/>
      <family val="1"/>
    </font>
    <font>
      <sz val="20"/>
      <color rgb="FF007FAB"/>
      <name val="Georgia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 wrapText="1"/>
    </xf>
    <xf numFmtId="15" fontId="0" fillId="0" borderId="1" xfId="0" applyNumberFormat="1" applyBorder="1" applyAlignment="1">
      <alignment vertical="top" wrapText="1"/>
    </xf>
    <xf numFmtId="0" fontId="1" fillId="0" borderId="2" xfId="0" applyFont="1" applyBorder="1"/>
    <xf numFmtId="0" fontId="0" fillId="0" borderId="3" xfId="0" applyBorder="1"/>
    <xf numFmtId="0" fontId="0" fillId="0" borderId="0" xfId="0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17" fontId="0" fillId="0" borderId="1" xfId="0" applyNumberFormat="1" applyBorder="1" applyAlignment="1">
      <alignment vertical="top" wrapText="1"/>
    </xf>
    <xf numFmtId="0" fontId="0" fillId="0" borderId="1" xfId="0" applyBorder="1" applyAlignment="1">
      <alignment horizontal="center"/>
    </xf>
    <xf numFmtId="0" fontId="6" fillId="3" borderId="15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8" fillId="0" borderId="16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14" fillId="0" borderId="0" xfId="0" applyFont="1"/>
    <xf numFmtId="0" fontId="15" fillId="0" borderId="0" xfId="0" applyFont="1"/>
    <xf numFmtId="0" fontId="19" fillId="0" borderId="0" xfId="0" applyFont="1" applyAlignment="1">
      <alignment horizontal="left" vertical="top" wrapText="1"/>
    </xf>
    <xf numFmtId="0" fontId="19" fillId="0" borderId="0" xfId="0" quotePrefix="1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5" fillId="0" borderId="0" xfId="0" applyFont="1" applyAlignment="1">
      <alignment horizontal="left"/>
    </xf>
    <xf numFmtId="0" fontId="20" fillId="0" borderId="0" xfId="0" applyFont="1"/>
    <xf numFmtId="0" fontId="21" fillId="0" borderId="0" xfId="0" applyFont="1"/>
    <xf numFmtId="0" fontId="22" fillId="0" borderId="0" xfId="0" quotePrefix="1" applyFont="1" applyAlignment="1">
      <alignment horizontal="left" vertical="top" wrapText="1"/>
    </xf>
    <xf numFmtId="0" fontId="24" fillId="0" borderId="2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0" borderId="24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10" xfId="0" applyFont="1" applyBorder="1" applyAlignment="1">
      <alignment horizontal="center" vertical="center" textRotation="90" wrapText="1"/>
    </xf>
    <xf numFmtId="0" fontId="9" fillId="0" borderId="24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5" fillId="7" borderId="24" xfId="0" applyFont="1" applyFill="1" applyBorder="1" applyAlignment="1">
      <alignment horizontal="center" wrapText="1"/>
    </xf>
    <xf numFmtId="0" fontId="5" fillId="7" borderId="25" xfId="0" applyFont="1" applyFill="1" applyBorder="1" applyAlignment="1">
      <alignment horizontal="center" wrapText="1"/>
    </xf>
  </cellXfs>
  <cellStyles count="1">
    <cellStyle name="Normal" xfId="0" builtinId="0"/>
  </cellStyles>
  <dxfs count="27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7FAB"/>
      <color rgb="FFFFFFFF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2"/>
  <sheetViews>
    <sheetView zoomScaleNormal="100" zoomScaleSheetLayoutView="32" workbookViewId="0">
      <selection sqref="A1:D1"/>
    </sheetView>
  </sheetViews>
  <sheetFormatPr defaultColWidth="9.140625" defaultRowHeight="15" x14ac:dyDescent="0.25"/>
  <cols>
    <col min="1" max="1" width="10.5703125" style="10" customWidth="1"/>
    <col min="2" max="2" width="15" style="10" customWidth="1"/>
    <col min="3" max="3" width="20.7109375" style="10" customWidth="1"/>
    <col min="4" max="4" width="15.7109375" style="10" bestFit="1" customWidth="1"/>
    <col min="5" max="5" width="21.85546875" style="10" bestFit="1" customWidth="1"/>
    <col min="6" max="6" width="11" style="10" bestFit="1" customWidth="1"/>
    <col min="7" max="7" width="19.28515625" style="10" bestFit="1" customWidth="1"/>
    <col min="8" max="8" width="11.85546875" style="10" customWidth="1"/>
    <col min="9" max="9" width="11.42578125" style="10" customWidth="1"/>
    <col min="10" max="10" width="13" style="10" customWidth="1"/>
    <col min="11" max="11" width="15.140625" style="10" customWidth="1"/>
    <col min="12" max="12" width="19" style="10" customWidth="1"/>
    <col min="13" max="13" width="30.140625" style="10" customWidth="1"/>
    <col min="14" max="14" width="11.140625" style="10" customWidth="1"/>
    <col min="15" max="15" width="11.5703125" style="10" customWidth="1"/>
    <col min="16" max="16" width="15.7109375" style="10" customWidth="1"/>
    <col min="17" max="17" width="10.28515625" style="10" bestFit="1" customWidth="1"/>
    <col min="18" max="19" width="12.7109375" style="10" customWidth="1"/>
    <col min="20" max="20" width="10.5703125" style="10" customWidth="1"/>
    <col min="21" max="16384" width="9.140625" style="10"/>
  </cols>
  <sheetData>
    <row r="1" spans="1:20" ht="72" customHeight="1" x14ac:dyDescent="0.25">
      <c r="A1" s="58" t="s">
        <v>249</v>
      </c>
      <c r="B1" s="59"/>
      <c r="C1" s="59"/>
      <c r="D1" s="59"/>
    </row>
    <row r="2" spans="1:20" s="11" customFormat="1" x14ac:dyDescent="0.25">
      <c r="A2" s="61" t="s">
        <v>0</v>
      </c>
      <c r="B2" s="61" t="s">
        <v>1</v>
      </c>
      <c r="C2" s="63" t="s">
        <v>2</v>
      </c>
      <c r="D2" s="64"/>
      <c r="E2" s="65"/>
      <c r="F2" s="61" t="s">
        <v>3</v>
      </c>
      <c r="G2" s="13" t="s">
        <v>4</v>
      </c>
      <c r="H2" s="60" t="s">
        <v>5</v>
      </c>
      <c r="I2" s="60"/>
      <c r="J2" s="60" t="s">
        <v>6</v>
      </c>
      <c r="K2" s="60"/>
      <c r="L2" s="60"/>
      <c r="M2" s="60" t="s">
        <v>7</v>
      </c>
      <c r="N2" s="60"/>
      <c r="O2" s="60"/>
      <c r="P2" s="60"/>
      <c r="Q2" s="60" t="s">
        <v>8</v>
      </c>
      <c r="R2" s="60"/>
      <c r="S2" s="60"/>
      <c r="T2" s="13" t="s">
        <v>9</v>
      </c>
    </row>
    <row r="3" spans="1:20" s="11" customFormat="1" ht="45" x14ac:dyDescent="0.25">
      <c r="A3" s="62"/>
      <c r="B3" s="62"/>
      <c r="C3" s="13" t="s">
        <v>10</v>
      </c>
      <c r="D3" s="13" t="s">
        <v>11</v>
      </c>
      <c r="E3" s="13" t="s">
        <v>12</v>
      </c>
      <c r="F3" s="62"/>
      <c r="G3" s="13" t="s">
        <v>13</v>
      </c>
      <c r="H3" s="13" t="s">
        <v>14</v>
      </c>
      <c r="I3" s="13" t="s">
        <v>15</v>
      </c>
      <c r="J3" s="13" t="s">
        <v>16</v>
      </c>
      <c r="K3" s="13" t="s">
        <v>17</v>
      </c>
      <c r="L3" s="13" t="s">
        <v>18</v>
      </c>
      <c r="M3" s="13" t="s">
        <v>19</v>
      </c>
      <c r="N3" s="13" t="s">
        <v>20</v>
      </c>
      <c r="O3" s="13" t="s">
        <v>21</v>
      </c>
      <c r="P3" s="13" t="s">
        <v>22</v>
      </c>
      <c r="Q3" s="13" t="s">
        <v>16</v>
      </c>
      <c r="R3" s="13" t="s">
        <v>17</v>
      </c>
      <c r="S3" s="13" t="s">
        <v>8</v>
      </c>
      <c r="T3" s="13" t="s">
        <v>23</v>
      </c>
    </row>
    <row r="4" spans="1:20" ht="150" x14ac:dyDescent="0.25">
      <c r="A4" s="44">
        <v>1</v>
      </c>
      <c r="B4" s="45" t="s">
        <v>24</v>
      </c>
      <c r="C4" s="45" t="s">
        <v>25</v>
      </c>
      <c r="D4" s="45" t="s">
        <v>26</v>
      </c>
      <c r="E4" s="45" t="s">
        <v>27</v>
      </c>
      <c r="F4" s="44" t="s">
        <v>28</v>
      </c>
      <c r="G4" s="44" t="s">
        <v>29</v>
      </c>
      <c r="H4" s="44" t="s">
        <v>30</v>
      </c>
      <c r="I4" s="45" t="s">
        <v>30</v>
      </c>
      <c r="J4" s="45" t="s">
        <v>31</v>
      </c>
      <c r="K4" s="45" t="s">
        <v>32</v>
      </c>
      <c r="L4" s="45" t="str">
        <f>IFERROR(VLOOKUP($J4&amp;K4,Lists!$L$3:$S$27,2,FALSE),"")</f>
        <v>High
22</v>
      </c>
      <c r="M4" s="47" t="s">
        <v>33</v>
      </c>
      <c r="N4" s="46" t="s">
        <v>24</v>
      </c>
      <c r="O4" s="44" t="s">
        <v>28</v>
      </c>
      <c r="P4" s="45" t="s">
        <v>34</v>
      </c>
      <c r="Q4" s="45" t="s">
        <v>35</v>
      </c>
      <c r="R4" s="45" t="s">
        <v>36</v>
      </c>
      <c r="S4" s="45" t="str">
        <f>IFERROR(VLOOKUP($Q4&amp;$R4,Lists!$L$3:$M$27,2,FALSE),"")</f>
        <v>Medium
14</v>
      </c>
      <c r="T4" s="45" t="s">
        <v>37</v>
      </c>
    </row>
    <row r="5" spans="1:20" x14ac:dyDescent="0.25">
      <c r="A5" s="9"/>
      <c r="B5" s="2"/>
      <c r="C5" s="2"/>
      <c r="D5" s="2"/>
      <c r="E5" s="9"/>
      <c r="F5" s="9"/>
      <c r="G5" s="2"/>
      <c r="H5" s="9"/>
      <c r="I5" s="2"/>
      <c r="J5" s="8"/>
      <c r="K5" s="8"/>
      <c r="L5" s="8" t="str">
        <f>IFERROR(VLOOKUP($J5&amp;K5,Lists!$L$3:$S$27,2,FALSE),"")</f>
        <v/>
      </c>
      <c r="M5" s="2"/>
      <c r="N5" s="14"/>
      <c r="O5" s="9"/>
      <c r="P5" s="2"/>
      <c r="Q5" s="8"/>
      <c r="R5" s="8"/>
      <c r="S5" s="8" t="str">
        <f>IFERROR(VLOOKUP($Q5&amp;$R5,Lists!$L$3:$M$27,2,FALSE),"")</f>
        <v/>
      </c>
      <c r="T5" s="2"/>
    </row>
    <row r="6" spans="1:20" x14ac:dyDescent="0.25">
      <c r="A6" s="2"/>
      <c r="B6" s="2"/>
      <c r="C6" s="9"/>
      <c r="D6" s="9"/>
      <c r="E6" s="9"/>
      <c r="F6" s="9"/>
      <c r="G6" s="2"/>
      <c r="H6" s="2"/>
      <c r="I6" s="2"/>
      <c r="J6" s="8"/>
      <c r="K6" s="8"/>
      <c r="L6" s="8" t="str">
        <f>IFERROR(VLOOKUP($J6&amp;K6,Lists!$L$3:$S$27,2,FALSE),"")</f>
        <v/>
      </c>
      <c r="M6" s="2"/>
      <c r="N6" s="14"/>
      <c r="O6" s="9"/>
      <c r="P6" s="2"/>
      <c r="Q6" s="8"/>
      <c r="R6" s="8"/>
      <c r="S6" s="8" t="str">
        <f>IFERROR(VLOOKUP($Q6&amp;$R6,Lists!$L$3:$M$27,2,FALSE),"")</f>
        <v/>
      </c>
      <c r="T6" s="2"/>
    </row>
    <row r="7" spans="1:20" x14ac:dyDescent="0.25">
      <c r="A7" s="2"/>
      <c r="B7" s="2"/>
      <c r="C7" s="9"/>
      <c r="D7" s="9"/>
      <c r="E7" s="9"/>
      <c r="F7" s="9"/>
      <c r="G7" s="2"/>
      <c r="H7" s="2"/>
      <c r="I7" s="2"/>
      <c r="J7" s="8"/>
      <c r="K7" s="8"/>
      <c r="L7" s="8" t="str">
        <f>IFERROR(VLOOKUP($J7&amp;K7,Lists!$L$3:$S$27,2,FALSE),"")</f>
        <v/>
      </c>
      <c r="M7" s="2"/>
      <c r="N7" s="14"/>
      <c r="O7" s="9"/>
      <c r="P7" s="2"/>
      <c r="Q7" s="8"/>
      <c r="R7" s="8"/>
      <c r="S7" s="8" t="str">
        <f>IFERROR(VLOOKUP($Q7&amp;$R7,Lists!$L$3:$M$27,2,FALSE),"")</f>
        <v/>
      </c>
      <c r="T7" s="2"/>
    </row>
    <row r="8" spans="1:20" x14ac:dyDescent="0.25">
      <c r="A8" s="2"/>
      <c r="B8" s="3"/>
      <c r="C8" s="9"/>
      <c r="D8" s="9"/>
      <c r="E8" s="9"/>
      <c r="F8" s="9"/>
      <c r="G8" s="2"/>
      <c r="H8" s="2"/>
      <c r="I8" s="2"/>
      <c r="J8" s="8"/>
      <c r="K8" s="8"/>
      <c r="L8" s="8" t="str">
        <f>IFERROR(VLOOKUP($J8&amp;K8,Lists!$L$3:$S$27,2,FALSE),"")</f>
        <v/>
      </c>
      <c r="M8" s="2"/>
      <c r="N8" s="14"/>
      <c r="O8" s="9"/>
      <c r="P8" s="2"/>
      <c r="Q8" s="8"/>
      <c r="R8" s="8"/>
      <c r="S8" s="8" t="str">
        <f>IFERROR(VLOOKUP($Q8&amp;$R8,Lists!$L$3:$M$27,2,FALSE),"")</f>
        <v/>
      </c>
      <c r="T8" s="2"/>
    </row>
    <row r="9" spans="1:20" x14ac:dyDescent="0.25">
      <c r="A9" s="2"/>
      <c r="B9" s="2"/>
      <c r="C9" s="2"/>
      <c r="D9" s="2"/>
      <c r="E9" s="2"/>
      <c r="F9" s="9"/>
      <c r="G9" s="9"/>
      <c r="H9" s="9"/>
      <c r="I9" s="2"/>
      <c r="J9" s="15"/>
      <c r="K9" s="15"/>
      <c r="L9" s="8" t="str">
        <f>IFERROR(VLOOKUP($J9&amp;K9,Lists!$L$3:$S$27,2,FALSE),"")</f>
        <v/>
      </c>
      <c r="M9" s="1"/>
      <c r="N9" s="1"/>
      <c r="O9" s="9"/>
      <c r="P9" s="2"/>
      <c r="Q9" s="15"/>
      <c r="R9" s="15"/>
      <c r="S9" s="8" t="str">
        <f>IFERROR(VLOOKUP($Q9&amp;$R9,Lists!$L$3:$M$27,2,FALSE),"")</f>
        <v/>
      </c>
      <c r="T9" s="2"/>
    </row>
    <row r="10" spans="1:20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8" t="str">
        <f>IFERROR(VLOOKUP($J10&amp;K10,Lists!$L$3:$S$27,2,FALSE),"")</f>
        <v/>
      </c>
      <c r="M10" s="2"/>
      <c r="N10" s="2"/>
      <c r="O10" s="2"/>
      <c r="P10" s="2"/>
      <c r="Q10" s="2"/>
      <c r="R10" s="2"/>
      <c r="S10" s="8" t="str">
        <f>IFERROR(VLOOKUP($Q10&amp;$R10,Lists!$L$3:$M$27,2,FALSE),"")</f>
        <v/>
      </c>
      <c r="T10" s="2"/>
    </row>
    <row r="11" spans="1:2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8" t="str">
        <f>IFERROR(VLOOKUP($J11&amp;K11,Lists!$L$3:$S$27,2,FALSE),"")</f>
        <v/>
      </c>
      <c r="M11" s="2"/>
      <c r="N11" s="2"/>
      <c r="O11" s="2"/>
      <c r="P11" s="2"/>
      <c r="Q11" s="2"/>
      <c r="R11" s="2"/>
      <c r="S11" s="8" t="str">
        <f>IFERROR(VLOOKUP($Q11&amp;$R11,Lists!$L$3:$M$27,2,FALSE),"")</f>
        <v/>
      </c>
      <c r="T11" s="2"/>
    </row>
    <row r="12" spans="1:20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8" t="str">
        <f>IFERROR(VLOOKUP($J12&amp;K12,Lists!$L$3:$S$27,2,FALSE),"")</f>
        <v/>
      </c>
      <c r="M12" s="2"/>
      <c r="N12" s="2"/>
      <c r="O12" s="2"/>
      <c r="P12" s="2"/>
      <c r="Q12" s="2"/>
      <c r="R12" s="2"/>
      <c r="S12" s="8" t="str">
        <f>IFERROR(VLOOKUP($Q12&amp;$R12,Lists!$L$3:$M$27,2,FALSE),"")</f>
        <v/>
      </c>
      <c r="T12" s="2"/>
    </row>
    <row r="13" spans="1:2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8" t="str">
        <f>IFERROR(VLOOKUP($J13&amp;K13,Lists!$L$3:$S$27,2,FALSE),"")</f>
        <v/>
      </c>
      <c r="M13" s="2"/>
      <c r="N13" s="2"/>
      <c r="O13" s="2"/>
      <c r="P13" s="2"/>
      <c r="Q13" s="2"/>
      <c r="R13" s="2"/>
      <c r="S13" s="8" t="str">
        <f>IFERROR(VLOOKUP($Q13&amp;$R13,Lists!$L$3:$M$27,2,FALSE),"")</f>
        <v/>
      </c>
      <c r="T13" s="2"/>
    </row>
    <row r="14" spans="1:2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8" t="str">
        <f>IFERROR(VLOOKUP($J14&amp;K14,Lists!$L$3:$S$27,2,FALSE),"")</f>
        <v/>
      </c>
      <c r="M14" s="2"/>
      <c r="N14" s="2"/>
      <c r="O14" s="2"/>
      <c r="P14" s="2"/>
      <c r="Q14" s="2"/>
      <c r="R14" s="2"/>
      <c r="S14" s="8" t="str">
        <f>IFERROR(VLOOKUP($Q14&amp;$R14,Lists!$L$3:$M$27,2,FALSE),"")</f>
        <v/>
      </c>
      <c r="T14" s="2"/>
    </row>
    <row r="15" spans="1:2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8" t="str">
        <f>IFERROR(VLOOKUP($J15&amp;K15,Lists!$L$3:$S$27,2,FALSE),"")</f>
        <v/>
      </c>
      <c r="M15" s="2"/>
      <c r="N15" s="2"/>
      <c r="O15" s="2"/>
      <c r="P15" s="2"/>
      <c r="Q15" s="2"/>
      <c r="R15" s="2"/>
      <c r="S15" s="8" t="str">
        <f>IFERROR(VLOOKUP($Q15&amp;$R15,Lists!$L$3:$M$27,2,FALSE),"")</f>
        <v/>
      </c>
      <c r="T15" s="2"/>
    </row>
    <row r="16" spans="1:2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8" t="str">
        <f>IFERROR(VLOOKUP($J16&amp;K16,Lists!$L$3:$S$27,2,FALSE),"")</f>
        <v/>
      </c>
      <c r="M16" s="2"/>
      <c r="N16" s="2"/>
      <c r="O16" s="2"/>
      <c r="P16" s="2"/>
      <c r="Q16" s="2"/>
      <c r="R16" s="2"/>
      <c r="S16" s="8" t="str">
        <f>IFERROR(VLOOKUP($Q16&amp;$R16,Lists!$L$3:$M$27,2,FALSE),"")</f>
        <v/>
      </c>
      <c r="T16" s="2"/>
    </row>
    <row r="17" spans="1:2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8" t="str">
        <f>IFERROR(VLOOKUP($J17&amp;K17,Lists!$L$3:$S$27,2,FALSE),"")</f>
        <v/>
      </c>
      <c r="M17" s="2"/>
      <c r="N17" s="2"/>
      <c r="O17" s="2"/>
      <c r="P17" s="2"/>
      <c r="Q17" s="2"/>
      <c r="R17" s="2"/>
      <c r="S17" s="8" t="str">
        <f>IFERROR(VLOOKUP($Q17&amp;$R17,Lists!$L$3:$M$27,2,FALSE),"")</f>
        <v/>
      </c>
      <c r="T17" s="2"/>
    </row>
    <row r="18" spans="1:2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8" t="str">
        <f>IFERROR(VLOOKUP($J18&amp;K18,Lists!$L$3:$S$27,2,FALSE),"")</f>
        <v/>
      </c>
      <c r="M18" s="2"/>
      <c r="N18" s="2"/>
      <c r="O18" s="2"/>
      <c r="P18" s="2"/>
      <c r="Q18" s="2"/>
      <c r="R18" s="2"/>
      <c r="S18" s="8" t="str">
        <f>IFERROR(VLOOKUP($Q18&amp;$R18,Lists!$L$3:$M$27,2,FALSE),"")</f>
        <v/>
      </c>
      <c r="T18" s="2"/>
    </row>
    <row r="19" spans="1:2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8" t="str">
        <f>IFERROR(VLOOKUP($J19&amp;K19,Lists!$L$3:$S$27,2,FALSE),"")</f>
        <v/>
      </c>
      <c r="M19" s="2"/>
      <c r="N19" s="2"/>
      <c r="O19" s="2"/>
      <c r="P19" s="2"/>
      <c r="Q19" s="2"/>
      <c r="R19" s="2"/>
      <c r="S19" s="8" t="str">
        <f>IFERROR(VLOOKUP($Q19&amp;$R19,Lists!$L$3:$M$27,2,FALSE),"")</f>
        <v/>
      </c>
      <c r="T19" s="2"/>
    </row>
    <row r="20" spans="1:2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8" t="str">
        <f>IFERROR(VLOOKUP($J20&amp;K20,Lists!$L$3:$S$27,2,FALSE),"")</f>
        <v/>
      </c>
      <c r="M20" s="2"/>
      <c r="N20" s="2"/>
      <c r="O20" s="2"/>
      <c r="P20" s="2"/>
      <c r="Q20" s="2"/>
      <c r="R20" s="2"/>
      <c r="S20" s="8" t="str">
        <f>IFERROR(VLOOKUP($Q20&amp;$R20,Lists!$L$3:$M$27,2,FALSE),"")</f>
        <v/>
      </c>
      <c r="T20" s="2"/>
    </row>
    <row r="21" spans="1:2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8" t="str">
        <f>IFERROR(VLOOKUP($J21&amp;K21,Lists!$L$3:$S$27,2,FALSE),"")</f>
        <v/>
      </c>
      <c r="M21" s="2"/>
      <c r="N21" s="2"/>
      <c r="O21" s="2"/>
      <c r="P21" s="2"/>
      <c r="Q21" s="2"/>
      <c r="R21" s="2"/>
      <c r="S21" s="8" t="str">
        <f>IFERROR(VLOOKUP($Q21&amp;$R21,Lists!$L$3:$M$27,2,FALSE),"")</f>
        <v/>
      </c>
      <c r="T21" s="2"/>
    </row>
    <row r="22" spans="1:2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8" t="str">
        <f>IFERROR(VLOOKUP($J22&amp;K22,Lists!$L$3:$S$27,2,FALSE),"")</f>
        <v/>
      </c>
      <c r="M22" s="2"/>
      <c r="N22" s="2"/>
      <c r="O22" s="2"/>
      <c r="P22" s="2"/>
      <c r="Q22" s="2"/>
      <c r="R22" s="2"/>
      <c r="S22" s="8" t="str">
        <f>IFERROR(VLOOKUP($Q22&amp;$R22,Lists!$L$3:$M$27,2,FALSE),"")</f>
        <v/>
      </c>
      <c r="T22" s="2"/>
    </row>
    <row r="23" spans="1:2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8" t="str">
        <f>IFERROR(VLOOKUP($J23&amp;K23,Lists!$L$3:$S$27,2,FALSE),"")</f>
        <v/>
      </c>
      <c r="M23" s="2"/>
      <c r="N23" s="2"/>
      <c r="O23" s="2"/>
      <c r="P23" s="2"/>
      <c r="Q23" s="2"/>
      <c r="R23" s="2"/>
      <c r="S23" s="8" t="str">
        <f>IFERROR(VLOOKUP($Q23&amp;$R23,Lists!$L$3:$M$27,2,FALSE),"")</f>
        <v/>
      </c>
      <c r="T23" s="2"/>
    </row>
    <row r="24" spans="1:2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8" t="str">
        <f>IFERROR(VLOOKUP($J24&amp;K24,Lists!$L$3:$S$27,2,FALSE),"")</f>
        <v/>
      </c>
      <c r="M24" s="2"/>
      <c r="N24" s="2"/>
      <c r="O24" s="2"/>
      <c r="P24" s="2"/>
      <c r="Q24" s="2"/>
      <c r="R24" s="2"/>
      <c r="S24" s="8" t="str">
        <f>IFERROR(VLOOKUP($Q24&amp;$R24,Lists!$L$3:$M$27,2,FALSE),"")</f>
        <v/>
      </c>
      <c r="T24" s="2"/>
    </row>
    <row r="25" spans="1:2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8" t="str">
        <f>IFERROR(VLOOKUP($J25&amp;K25,Lists!$L$3:$S$27,2,FALSE),"")</f>
        <v/>
      </c>
      <c r="M25" s="2"/>
      <c r="N25" s="2"/>
      <c r="O25" s="2"/>
      <c r="P25" s="2"/>
      <c r="Q25" s="2"/>
      <c r="R25" s="2"/>
      <c r="S25" s="8" t="str">
        <f>IFERROR(VLOOKUP($Q25&amp;$R25,Lists!$L$3:$M$27,2,FALSE),"")</f>
        <v/>
      </c>
      <c r="T25" s="2"/>
    </row>
    <row r="26" spans="1:2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8" t="str">
        <f>IFERROR(VLOOKUP($J26&amp;K26,Lists!$L$3:$S$27,2,FALSE),"")</f>
        <v/>
      </c>
      <c r="M26" s="2"/>
      <c r="N26" s="2"/>
      <c r="O26" s="2"/>
      <c r="P26" s="2"/>
      <c r="Q26" s="2"/>
      <c r="R26" s="2"/>
      <c r="S26" s="8" t="str">
        <f>IFERROR(VLOOKUP($Q26&amp;$R26,Lists!$L$3:$M$27,2,FALSE),"")</f>
        <v/>
      </c>
      <c r="T26" s="2"/>
    </row>
    <row r="27" spans="1:2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8" t="str">
        <f>IFERROR(VLOOKUP($J27&amp;K27,Lists!$L$3:$S$27,2,FALSE),"")</f>
        <v/>
      </c>
      <c r="M27" s="2"/>
      <c r="N27" s="2"/>
      <c r="O27" s="2"/>
      <c r="P27" s="2"/>
      <c r="Q27" s="2"/>
      <c r="R27" s="2"/>
      <c r="S27" s="8" t="str">
        <f>IFERROR(VLOOKUP($Q27&amp;$R27,Lists!$L$3:$M$27,2,FALSE),"")</f>
        <v/>
      </c>
      <c r="T27" s="2"/>
    </row>
    <row r="28" spans="1:2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8" t="str">
        <f>IFERROR(VLOOKUP($J28&amp;K28,Lists!$L$3:$S$27,2,FALSE),"")</f>
        <v/>
      </c>
      <c r="M28" s="2"/>
      <c r="N28" s="2"/>
      <c r="O28" s="2"/>
      <c r="P28" s="2"/>
      <c r="Q28" s="2"/>
      <c r="R28" s="2"/>
      <c r="S28" s="8" t="str">
        <f>IFERROR(VLOOKUP($Q28&amp;$R28,Lists!$L$3:$M$27,2,FALSE),"")</f>
        <v/>
      </c>
      <c r="T28" s="2"/>
    </row>
    <row r="29" spans="1:20" x14ac:dyDescent="0.25">
      <c r="D29" s="12"/>
    </row>
    <row r="32" spans="1:20" x14ac:dyDescent="0.25">
      <c r="D32" s="12"/>
    </row>
  </sheetData>
  <mergeCells count="9">
    <mergeCell ref="A1:D1"/>
    <mergeCell ref="M2:P2"/>
    <mergeCell ref="Q2:S2"/>
    <mergeCell ref="A2:A3"/>
    <mergeCell ref="B2:B3"/>
    <mergeCell ref="F2:F3"/>
    <mergeCell ref="C2:E2"/>
    <mergeCell ref="J2:L2"/>
    <mergeCell ref="H2:I2"/>
  </mergeCells>
  <conditionalFormatting sqref="L7">
    <cfRule type="colorScale" priority="29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J4:J8 J10:J28 Q10:Q28 Q4:Q8" xr:uid="{00000000-0002-0000-0000-000000000000}">
      <formula1>Liklihood</formula1>
    </dataValidation>
  </dataValidations>
  <pageMargins left="0.70866141732283472" right="0.70866141732283472" top="0.74803149606299213" bottom="0.74803149606299213" header="0.31496062992125984" footer="0.31496062992125984"/>
  <pageSetup paperSize="8" scale="61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608559C-1652-4D39-ACCB-2218DD120F46}">
            <xm:f>Lists!$M$27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1965645-0BBF-4255-AF66-1D565840B775}">
            <xm:f>Lists!$M$26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95D26E1-3C3E-4B8E-83E1-1762157A05D9}">
            <xm:f>Lists!$M$25</xm:f>
            <x14:dxf>
              <fill>
                <patternFill>
                  <bgColor rgb="FF00B050"/>
                </patternFill>
              </fill>
            </x14:dxf>
          </x14:cfRule>
          <x14:cfRule type="cellIs" priority="4" operator="equal" id="{70927C85-E28B-450A-9C9D-B814D06FF0E5}">
            <xm:f>Lists!$M$24</xm:f>
            <x14:dxf>
              <fill>
                <patternFill>
                  <bgColor rgb="FF00B050"/>
                </patternFill>
              </fill>
            </x14:dxf>
          </x14:cfRule>
          <x14:cfRule type="cellIs" priority="6" operator="equal" id="{8D84D183-357D-4523-8929-5FC368270334}">
            <xm:f>Lists!$M$23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9AF9C81B-5052-405F-9310-1259603C0424}">
            <xm:f>Lists!$M$22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8DBE8D83-3B8E-4E6B-84A1-1CE33DB37175}">
            <xm:f>Lists!$M$21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30B8EC5-5FEF-47C9-9D3B-26A06F664ED1}">
            <xm:f>Lists!$M$20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701EE5A-C1C5-4271-B7B4-561DC74F7299}">
            <xm:f>Lists!$M$19</xm:f>
            <x14:dxf>
              <fill>
                <patternFill>
                  <bgColor rgb="FF00B050"/>
                </patternFill>
              </fill>
            </x14:dxf>
          </x14:cfRule>
          <x14:cfRule type="cellIs" priority="11" operator="equal" id="{BD5A1FE1-E3F7-4776-B203-E66081CC7085}">
            <xm:f>Lists!$M$18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442BADEB-3764-4F02-9756-5E584D12392E}">
            <xm:f>Lists!$M$17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AF1447B3-FD84-43A7-9CC9-950FF8A2C405}">
            <xm:f>Lists!$M$16</xm:f>
            <x14:dxf>
              <fill>
                <patternFill>
                  <bgColor rgb="FFFFC000"/>
                </patternFill>
              </fill>
            </x14:dxf>
          </x14:cfRule>
          <x14:cfRule type="cellIs" priority="14" operator="equal" id="{43A374F5-6FEA-47F4-81D0-6496C55CF653}">
            <xm:f>Lists!$M$15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1F7D441-C6D7-4009-9926-FC641927BD63}">
            <xm:f>Lists!$M$14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D2D416F1-D66D-46F3-B820-50CE3E1B0E08}">
            <xm:f>Lists!$M$13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D7AE8E15-B656-4226-81D2-9ACBD42424A0}">
            <xm:f>Lists!$M$12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63AF486C-F849-478A-A246-D6A2F6D7102D}">
            <xm:f>Lists!$M$11</xm:f>
            <x14:dxf>
              <fill>
                <patternFill>
                  <bgColor rgb="FFFFC000"/>
                </patternFill>
              </fill>
            </x14:dxf>
          </x14:cfRule>
          <x14:cfRule type="cellIs" priority="19" operator="equal" id="{B485DDB6-4E84-4180-9C32-6A5D5BA9A698}">
            <xm:f>Lists!$M$10</xm:f>
            <x14:dxf>
              <fill>
                <patternFill>
                  <bgColor rgb="FFFFC000"/>
                </patternFill>
              </fill>
            </x14:dxf>
          </x14:cfRule>
          <x14:cfRule type="cellIs" priority="20" operator="equal" id="{13CDA30D-4295-420C-810B-CE3E398C47CD}">
            <xm:f>Lists!$M$9</xm:f>
            <x14:dxf>
              <fill>
                <patternFill>
                  <bgColor rgb="FFFFFF00"/>
                </patternFill>
              </fill>
            </x14:dxf>
          </x14:cfRule>
          <x14:cfRule type="cellIs" priority="21" operator="equal" id="{252920EC-9BB5-4CE1-9E5B-CE54938D313B}">
            <xm:f>Lists!$M$10</xm:f>
            <x14:dxf>
              <fill>
                <patternFill>
                  <bgColor rgb="FFFFC000"/>
                </patternFill>
              </fill>
            </x14:dxf>
          </x14:cfRule>
          <x14:cfRule type="cellIs" priority="22" operator="equal" id="{6147770E-001D-460F-9001-26F2AFC299B2}">
            <xm:f>Lists!$M$9</xm:f>
            <x14:dxf>
              <fill>
                <patternFill>
                  <bgColor rgb="FFFFFF00"/>
                </patternFill>
              </fill>
            </x14:dxf>
          </x14:cfRule>
          <x14:cfRule type="cellIs" priority="23" operator="equal" id="{CC689ABE-B8A6-41D2-B3D5-349DACAF1840}">
            <xm:f>Lists!$M$8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A468A5F6-775E-448C-B9A7-84818A15AC4C}">
            <xm:f>Lists!$M$7</xm:f>
            <x14:dxf>
              <fill>
                <patternFill>
                  <bgColor rgb="FFFF0000"/>
                </patternFill>
              </fill>
            </x14:dxf>
          </x14:cfRule>
          <x14:cfRule type="cellIs" priority="25" operator="equal" id="{4FA7DE8E-D2F7-4FB8-9E68-A9E553C08D72}">
            <xm:f>Lists!$M$6</xm:f>
            <x14:dxf>
              <fill>
                <patternFill>
                  <bgColor rgb="FFFF0000"/>
                </patternFill>
              </fill>
            </x14:dxf>
          </x14:cfRule>
          <x14:cfRule type="cellIs" priority="26" operator="equal" id="{B7DC1553-5FCA-4CA9-879B-7A4D952B7D90}">
            <xm:f>Lists!$M$5</xm:f>
            <x14:dxf>
              <fill>
                <patternFill>
                  <bgColor rgb="FFFFC000"/>
                </patternFill>
              </fill>
            </x14:dxf>
          </x14:cfRule>
          <x14:cfRule type="cellIs" priority="27" operator="equal" id="{4BE76D02-CF11-4A33-AB77-23945EF9E5FF}">
            <xm:f>Lists!$M$4</xm:f>
            <x14:dxf>
              <fill>
                <patternFill>
                  <bgColor rgb="FFFFC000"/>
                </patternFill>
              </fill>
            </x14:dxf>
          </x14:cfRule>
          <x14:cfRule type="cellIs" priority="28" operator="equal" id="{79F92FB0-8932-4460-A57C-6D45D1D5E4DD}">
            <xm:f>Lists!$M$3</xm:f>
            <x14:dxf>
              <fill>
                <patternFill>
                  <bgColor rgb="FFFFFF00"/>
                </patternFill>
              </fill>
            </x14:dxf>
          </x14:cfRule>
          <xm:sqref>L4:L28 S4:S28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Lists!$C$3:$C$7</xm:f>
          </x14:formula1>
          <xm:sqref>K4:K28 R4:R28</xm:sqref>
        </x14:dataValidation>
        <x14:dataValidation type="list" allowBlank="1" showInputMessage="1" showErrorMessage="1" xr:uid="{66990E1C-7030-452B-83EF-11F9A640C9C9}">
          <x14:formula1>
            <xm:f>Lists!$P$3:$P$5</xm:f>
          </x14:formula1>
          <xm:sqref>H4:I28</xm:sqref>
        </x14:dataValidation>
        <x14:dataValidation type="list" allowBlank="1" showInputMessage="1" showErrorMessage="1" xr:uid="{8CBA8BE9-C33A-44D0-A823-B02126073F7D}">
          <x14:formula1>
            <xm:f>Lists!$S$3:$S$4</xm:f>
          </x14:formula1>
          <xm:sqref>T4:T9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01244-A0ED-4CA7-80CB-2B8931551818}">
  <dimension ref="B1:U50"/>
  <sheetViews>
    <sheetView topLeftCell="B1" zoomScale="130" zoomScaleNormal="130" workbookViewId="0">
      <selection activeCell="B2" sqref="B2"/>
    </sheetView>
  </sheetViews>
  <sheetFormatPr defaultRowHeight="15" x14ac:dyDescent="0.25"/>
  <cols>
    <col min="1" max="1" width="0.85546875" customWidth="1"/>
    <col min="3" max="3" width="33.28515625" customWidth="1"/>
    <col min="9" max="9" width="12.7109375" customWidth="1"/>
    <col min="11" max="11" width="11.7109375" customWidth="1"/>
    <col min="13" max="13" width="9.42578125" customWidth="1"/>
  </cols>
  <sheetData>
    <row r="1" spans="2:21" s="55" customFormat="1" x14ac:dyDescent="0.25"/>
    <row r="2" spans="2:21" s="56" customFormat="1" x14ac:dyDescent="0.25">
      <c r="B2" s="56" t="s">
        <v>38</v>
      </c>
    </row>
    <row r="4" spans="2:21" ht="5.25" customHeight="1" x14ac:dyDescent="0.25"/>
    <row r="5" spans="2:21" ht="18.75" x14ac:dyDescent="0.25">
      <c r="B5" s="117" t="s">
        <v>39</v>
      </c>
      <c r="C5" s="41"/>
      <c r="D5" s="115" t="s">
        <v>40</v>
      </c>
      <c r="E5" s="116"/>
      <c r="F5" s="115" t="s">
        <v>40</v>
      </c>
      <c r="G5" s="116"/>
      <c r="H5" s="103" t="s">
        <v>41</v>
      </c>
      <c r="I5" s="104"/>
      <c r="J5" s="97" t="s">
        <v>42</v>
      </c>
      <c r="K5" s="98"/>
      <c r="L5" s="97" t="s">
        <v>42</v>
      </c>
      <c r="M5" s="99"/>
      <c r="O5" s="43"/>
      <c r="P5" s="43"/>
      <c r="Q5" s="43"/>
      <c r="R5" s="43"/>
      <c r="S5" s="43"/>
      <c r="T5" s="43"/>
      <c r="U5" s="43"/>
    </row>
    <row r="6" spans="2:21" x14ac:dyDescent="0.25">
      <c r="B6" s="118"/>
      <c r="C6" s="39" t="s">
        <v>43</v>
      </c>
      <c r="D6" s="16" t="s">
        <v>44</v>
      </c>
      <c r="E6" s="17"/>
      <c r="F6" s="16" t="s">
        <v>44</v>
      </c>
      <c r="G6" s="17"/>
      <c r="H6" s="18" t="s">
        <v>44</v>
      </c>
      <c r="I6" s="19"/>
      <c r="J6" s="20" t="s">
        <v>44</v>
      </c>
      <c r="K6" s="21"/>
      <c r="L6" s="20" t="s">
        <v>44</v>
      </c>
      <c r="M6" s="22"/>
    </row>
    <row r="7" spans="2:21" x14ac:dyDescent="0.25">
      <c r="B7" s="118"/>
      <c r="C7" s="39" t="s">
        <v>45</v>
      </c>
      <c r="D7" s="77" t="s">
        <v>46</v>
      </c>
      <c r="E7" s="78"/>
      <c r="F7" s="77" t="s">
        <v>47</v>
      </c>
      <c r="G7" s="78"/>
      <c r="H7" s="94" t="s">
        <v>48</v>
      </c>
      <c r="I7" s="95"/>
      <c r="J7" s="100" t="s">
        <v>49</v>
      </c>
      <c r="K7" s="102"/>
      <c r="L7" s="100" t="s">
        <v>50</v>
      </c>
      <c r="M7" s="101"/>
    </row>
    <row r="8" spans="2:21" ht="22.5" x14ac:dyDescent="0.25">
      <c r="B8" s="118"/>
      <c r="C8" s="40" t="s">
        <v>51</v>
      </c>
      <c r="D8" s="23"/>
      <c r="E8" s="24"/>
      <c r="F8" s="23"/>
      <c r="G8" s="24"/>
      <c r="H8" s="25"/>
      <c r="I8" s="26"/>
      <c r="J8" s="27"/>
      <c r="K8" s="28"/>
      <c r="L8" s="27"/>
      <c r="M8" s="29"/>
    </row>
    <row r="9" spans="2:21" x14ac:dyDescent="0.25">
      <c r="B9" s="118"/>
      <c r="C9" s="42"/>
      <c r="D9" s="82" t="s">
        <v>40</v>
      </c>
      <c r="E9" s="83"/>
      <c r="F9" s="82" t="s">
        <v>40</v>
      </c>
      <c r="G9" s="83"/>
      <c r="H9" s="85" t="s">
        <v>41</v>
      </c>
      <c r="I9" s="86"/>
      <c r="J9" s="85" t="s">
        <v>41</v>
      </c>
      <c r="K9" s="86"/>
      <c r="L9" s="87" t="s">
        <v>42</v>
      </c>
      <c r="M9" s="88"/>
    </row>
    <row r="10" spans="2:21" x14ac:dyDescent="0.25">
      <c r="B10" s="118"/>
      <c r="C10" s="39" t="s">
        <v>52</v>
      </c>
      <c r="D10" s="16" t="s">
        <v>44</v>
      </c>
      <c r="E10" s="17"/>
      <c r="F10" s="16" t="s">
        <v>44</v>
      </c>
      <c r="G10" s="17"/>
      <c r="H10" s="18" t="s">
        <v>44</v>
      </c>
      <c r="I10" s="19"/>
      <c r="J10" s="18" t="s">
        <v>44</v>
      </c>
      <c r="K10" s="19"/>
      <c r="L10" s="20" t="s">
        <v>44</v>
      </c>
      <c r="M10" s="22"/>
    </row>
    <row r="11" spans="2:21" x14ac:dyDescent="0.25">
      <c r="B11" s="118"/>
      <c r="C11" s="39" t="s">
        <v>53</v>
      </c>
      <c r="D11" s="77" t="s">
        <v>54</v>
      </c>
      <c r="E11" s="78"/>
      <c r="F11" s="77" t="s">
        <v>55</v>
      </c>
      <c r="G11" s="78"/>
      <c r="H11" s="94" t="s">
        <v>56</v>
      </c>
      <c r="I11" s="95"/>
      <c r="J11" s="94" t="s">
        <v>57</v>
      </c>
      <c r="K11" s="95"/>
      <c r="L11" s="100" t="s">
        <v>58</v>
      </c>
      <c r="M11" s="101"/>
    </row>
    <row r="12" spans="2:21" ht="22.5" x14ac:dyDescent="0.25">
      <c r="B12" s="118"/>
      <c r="C12" s="40" t="s">
        <v>59</v>
      </c>
      <c r="D12" s="23"/>
      <c r="E12" s="24"/>
      <c r="F12" s="23"/>
      <c r="G12" s="24"/>
      <c r="H12" s="25"/>
      <c r="I12" s="26"/>
      <c r="J12" s="25"/>
      <c r="K12" s="26"/>
      <c r="L12" s="30" t="s">
        <v>44</v>
      </c>
      <c r="M12" s="29"/>
    </row>
    <row r="13" spans="2:21" x14ac:dyDescent="0.25">
      <c r="B13" s="118"/>
      <c r="C13" s="42"/>
      <c r="D13" s="89" t="s">
        <v>60</v>
      </c>
      <c r="E13" s="90"/>
      <c r="F13" s="82" t="s">
        <v>40</v>
      </c>
      <c r="G13" s="83"/>
      <c r="H13" s="82" t="s">
        <v>40</v>
      </c>
      <c r="I13" s="83"/>
      <c r="J13" s="85" t="s">
        <v>41</v>
      </c>
      <c r="K13" s="86"/>
      <c r="L13" s="85" t="s">
        <v>41</v>
      </c>
      <c r="M13" s="91"/>
    </row>
    <row r="14" spans="2:21" x14ac:dyDescent="0.25">
      <c r="B14" s="118"/>
      <c r="C14" s="39" t="s">
        <v>61</v>
      </c>
      <c r="D14" s="31" t="s">
        <v>44</v>
      </c>
      <c r="E14" s="32"/>
      <c r="F14" s="16" t="s">
        <v>44</v>
      </c>
      <c r="G14" s="17"/>
      <c r="H14" s="16" t="s">
        <v>44</v>
      </c>
      <c r="I14" s="17"/>
      <c r="J14" s="18" t="s">
        <v>44</v>
      </c>
      <c r="K14" s="19"/>
      <c r="L14" s="18" t="s">
        <v>44</v>
      </c>
      <c r="M14" s="33"/>
    </row>
    <row r="15" spans="2:21" x14ac:dyDescent="0.25">
      <c r="B15" s="118"/>
      <c r="C15" s="39" t="s">
        <v>62</v>
      </c>
      <c r="D15" s="92" t="s">
        <v>63</v>
      </c>
      <c r="E15" s="93"/>
      <c r="F15" s="77" t="s">
        <v>64</v>
      </c>
      <c r="G15" s="78"/>
      <c r="H15" s="77" t="s">
        <v>65</v>
      </c>
      <c r="I15" s="78"/>
      <c r="J15" s="94" t="s">
        <v>66</v>
      </c>
      <c r="K15" s="95"/>
      <c r="L15" s="94" t="s">
        <v>67</v>
      </c>
      <c r="M15" s="96"/>
    </row>
    <row r="16" spans="2:21" ht="22.5" x14ac:dyDescent="0.25">
      <c r="B16" s="118"/>
      <c r="C16" s="40" t="s">
        <v>68</v>
      </c>
      <c r="D16" s="34"/>
      <c r="E16" s="35"/>
      <c r="F16" s="23"/>
      <c r="G16" s="24"/>
      <c r="H16" s="23"/>
      <c r="I16" s="24"/>
      <c r="J16" s="25"/>
      <c r="K16" s="26"/>
      <c r="L16" s="25"/>
      <c r="M16" s="36"/>
    </row>
    <row r="17" spans="2:13" x14ac:dyDescent="0.25">
      <c r="B17" s="118"/>
      <c r="C17" s="42"/>
      <c r="D17" s="89" t="s">
        <v>60</v>
      </c>
      <c r="E17" s="90"/>
      <c r="F17" s="89" t="s">
        <v>60</v>
      </c>
      <c r="G17" s="90"/>
      <c r="H17" s="82" t="s">
        <v>40</v>
      </c>
      <c r="I17" s="83"/>
      <c r="J17" s="82" t="s">
        <v>40</v>
      </c>
      <c r="K17" s="83"/>
      <c r="L17" s="85" t="s">
        <v>41</v>
      </c>
      <c r="M17" s="91"/>
    </row>
    <row r="18" spans="2:13" x14ac:dyDescent="0.25">
      <c r="B18" s="118"/>
      <c r="C18" s="39" t="s">
        <v>69</v>
      </c>
      <c r="D18" s="31" t="s">
        <v>44</v>
      </c>
      <c r="E18" s="32"/>
      <c r="F18" s="31" t="s">
        <v>44</v>
      </c>
      <c r="G18" s="32"/>
      <c r="H18" s="16" t="s">
        <v>44</v>
      </c>
      <c r="I18" s="17"/>
      <c r="J18" s="16" t="s">
        <v>44</v>
      </c>
      <c r="K18" s="17"/>
      <c r="L18" s="18" t="s">
        <v>44</v>
      </c>
      <c r="M18" s="33"/>
    </row>
    <row r="19" spans="2:13" x14ac:dyDescent="0.25">
      <c r="B19" s="118"/>
      <c r="C19" s="39" t="s">
        <v>70</v>
      </c>
      <c r="D19" s="92" t="s">
        <v>71</v>
      </c>
      <c r="E19" s="93"/>
      <c r="F19" s="92" t="s">
        <v>72</v>
      </c>
      <c r="G19" s="93"/>
      <c r="H19" s="77" t="s">
        <v>73</v>
      </c>
      <c r="I19" s="78"/>
      <c r="J19" s="77" t="s">
        <v>74</v>
      </c>
      <c r="K19" s="78"/>
      <c r="L19" s="94" t="s">
        <v>75</v>
      </c>
      <c r="M19" s="96"/>
    </row>
    <row r="20" spans="2:13" ht="22.5" x14ac:dyDescent="0.25">
      <c r="B20" s="118"/>
      <c r="C20" s="40" t="s">
        <v>76</v>
      </c>
      <c r="D20" s="34"/>
      <c r="E20" s="35"/>
      <c r="F20" s="34"/>
      <c r="G20" s="35"/>
      <c r="H20" s="23"/>
      <c r="I20" s="24"/>
      <c r="J20" s="23"/>
      <c r="K20" s="24"/>
      <c r="L20" s="25"/>
      <c r="M20" s="36"/>
    </row>
    <row r="21" spans="2:13" x14ac:dyDescent="0.25">
      <c r="B21" s="118"/>
      <c r="C21" s="42"/>
      <c r="D21" s="89" t="s">
        <v>60</v>
      </c>
      <c r="E21" s="90"/>
      <c r="F21" s="89" t="s">
        <v>60</v>
      </c>
      <c r="G21" s="90"/>
      <c r="H21" s="82" t="s">
        <v>40</v>
      </c>
      <c r="I21" s="83"/>
      <c r="J21" s="82" t="s">
        <v>40</v>
      </c>
      <c r="K21" s="83"/>
      <c r="L21" s="82" t="s">
        <v>40</v>
      </c>
      <c r="M21" s="84"/>
    </row>
    <row r="22" spans="2:13" x14ac:dyDescent="0.25">
      <c r="B22" s="118"/>
      <c r="C22" s="39" t="s">
        <v>77</v>
      </c>
      <c r="D22" s="31" t="s">
        <v>44</v>
      </c>
      <c r="E22" s="32"/>
      <c r="F22" s="31" t="s">
        <v>44</v>
      </c>
      <c r="G22" s="32"/>
      <c r="H22" s="16" t="s">
        <v>44</v>
      </c>
      <c r="I22" s="17"/>
      <c r="J22" s="16" t="s">
        <v>44</v>
      </c>
      <c r="K22" s="17"/>
      <c r="L22" s="16" t="s">
        <v>44</v>
      </c>
      <c r="M22" s="37"/>
    </row>
    <row r="23" spans="2:13" x14ac:dyDescent="0.25">
      <c r="B23" s="118"/>
      <c r="C23" s="39" t="s">
        <v>78</v>
      </c>
      <c r="D23" s="92" t="s">
        <v>79</v>
      </c>
      <c r="E23" s="93"/>
      <c r="F23" s="92" t="s">
        <v>80</v>
      </c>
      <c r="G23" s="93"/>
      <c r="H23" s="77" t="s">
        <v>81</v>
      </c>
      <c r="I23" s="78"/>
      <c r="J23" s="77" t="s">
        <v>82</v>
      </c>
      <c r="K23" s="78"/>
      <c r="L23" s="77" t="s">
        <v>83</v>
      </c>
      <c r="M23" s="79"/>
    </row>
    <row r="24" spans="2:13" ht="22.5" x14ac:dyDescent="0.25">
      <c r="B24" s="119"/>
      <c r="C24" s="40" t="s">
        <v>84</v>
      </c>
      <c r="D24" s="34"/>
      <c r="E24" s="35"/>
      <c r="F24" s="34"/>
      <c r="G24" s="35"/>
      <c r="H24" s="23"/>
      <c r="I24" s="24"/>
      <c r="J24" s="23"/>
      <c r="K24" s="24"/>
      <c r="L24" s="23"/>
      <c r="M24" s="38"/>
    </row>
    <row r="25" spans="2:13" ht="18.75" customHeight="1" x14ac:dyDescent="0.3">
      <c r="B25" s="122"/>
      <c r="C25" s="123"/>
      <c r="D25" s="74" t="s">
        <v>85</v>
      </c>
      <c r="E25" s="75"/>
      <c r="F25" s="75"/>
      <c r="G25" s="75"/>
      <c r="H25" s="75"/>
      <c r="I25" s="75"/>
      <c r="J25" s="75"/>
      <c r="K25" s="75"/>
      <c r="L25" s="75"/>
      <c r="M25" s="76"/>
    </row>
    <row r="26" spans="2:13" ht="27" customHeight="1" x14ac:dyDescent="0.25">
      <c r="B26" s="120" t="s">
        <v>44</v>
      </c>
      <c r="C26" s="121"/>
      <c r="D26" s="80" t="s">
        <v>86</v>
      </c>
      <c r="E26" s="81"/>
      <c r="F26" s="80" t="s">
        <v>87</v>
      </c>
      <c r="G26" s="81"/>
      <c r="H26" s="80" t="s">
        <v>88</v>
      </c>
      <c r="I26" s="81"/>
      <c r="J26" s="80" t="s">
        <v>89</v>
      </c>
      <c r="K26" s="81"/>
      <c r="L26" s="80" t="s">
        <v>42</v>
      </c>
      <c r="M26" s="81"/>
    </row>
    <row r="27" spans="2:13" ht="44.25" customHeight="1" x14ac:dyDescent="0.25">
      <c r="B27" s="107" t="s">
        <v>90</v>
      </c>
      <c r="C27" s="108"/>
      <c r="D27" s="72" t="s">
        <v>91</v>
      </c>
      <c r="E27" s="69"/>
      <c r="F27" s="72" t="s">
        <v>92</v>
      </c>
      <c r="G27" s="69"/>
      <c r="H27" s="72" t="s">
        <v>93</v>
      </c>
      <c r="I27" s="69"/>
      <c r="J27" s="72" t="s">
        <v>94</v>
      </c>
      <c r="K27" s="69"/>
      <c r="L27" s="72" t="s">
        <v>95</v>
      </c>
      <c r="M27" s="73"/>
    </row>
    <row r="28" spans="2:13" ht="31.5" customHeight="1" x14ac:dyDescent="0.25">
      <c r="B28" s="111"/>
      <c r="C28" s="112"/>
      <c r="D28" s="68" t="s">
        <v>96</v>
      </c>
      <c r="E28" s="69"/>
      <c r="F28" s="68" t="s">
        <v>97</v>
      </c>
      <c r="G28" s="69"/>
      <c r="H28" s="68" t="s">
        <v>98</v>
      </c>
      <c r="I28" s="69"/>
      <c r="J28" s="68" t="s">
        <v>99</v>
      </c>
      <c r="K28" s="69"/>
      <c r="L28" s="68" t="s">
        <v>100</v>
      </c>
      <c r="M28" s="69"/>
    </row>
    <row r="29" spans="2:13" ht="80.099999999999994" customHeight="1" x14ac:dyDescent="0.25">
      <c r="B29" s="107" t="s">
        <v>101</v>
      </c>
      <c r="C29" s="108"/>
      <c r="D29" s="68" t="s">
        <v>102</v>
      </c>
      <c r="E29" s="69"/>
      <c r="F29" s="68" t="s">
        <v>103</v>
      </c>
      <c r="G29" s="69"/>
      <c r="H29" s="68" t="s">
        <v>104</v>
      </c>
      <c r="I29" s="69"/>
      <c r="J29" s="68" t="s">
        <v>105</v>
      </c>
      <c r="K29" s="69"/>
      <c r="L29" s="68" t="s">
        <v>106</v>
      </c>
      <c r="M29" s="69"/>
    </row>
    <row r="30" spans="2:13" ht="59.25" customHeight="1" x14ac:dyDescent="0.25">
      <c r="B30" s="109"/>
      <c r="C30" s="110"/>
      <c r="D30" s="68" t="s">
        <v>107</v>
      </c>
      <c r="E30" s="69"/>
      <c r="F30" s="68" t="s">
        <v>108</v>
      </c>
      <c r="G30" s="69"/>
      <c r="H30" s="68" t="s">
        <v>109</v>
      </c>
      <c r="I30" s="69"/>
      <c r="J30" s="68" t="s">
        <v>110</v>
      </c>
      <c r="K30" s="69"/>
      <c r="L30" s="68" t="s">
        <v>111</v>
      </c>
      <c r="M30" s="69"/>
    </row>
    <row r="31" spans="2:13" ht="59.25" customHeight="1" x14ac:dyDescent="0.25">
      <c r="B31" s="109"/>
      <c r="C31" s="110"/>
      <c r="D31" s="68" t="s">
        <v>112</v>
      </c>
      <c r="E31" s="69"/>
      <c r="F31" s="68" t="s">
        <v>113</v>
      </c>
      <c r="G31" s="69"/>
      <c r="H31" s="68" t="s">
        <v>114</v>
      </c>
      <c r="I31" s="69"/>
      <c r="J31" s="68" t="s">
        <v>115</v>
      </c>
      <c r="K31" s="69"/>
      <c r="L31" s="68" t="s">
        <v>116</v>
      </c>
      <c r="M31" s="69"/>
    </row>
    <row r="32" spans="2:13" ht="50.25" customHeight="1" x14ac:dyDescent="0.25">
      <c r="B32" s="109"/>
      <c r="C32" s="110"/>
      <c r="D32" s="66" t="s">
        <v>117</v>
      </c>
      <c r="E32" s="67"/>
      <c r="F32" s="66" t="s">
        <v>118</v>
      </c>
      <c r="G32" s="67"/>
      <c r="H32" s="66" t="s">
        <v>119</v>
      </c>
      <c r="I32" s="67"/>
      <c r="J32" s="66" t="s">
        <v>120</v>
      </c>
      <c r="K32" s="67"/>
      <c r="L32" s="66" t="s">
        <v>118</v>
      </c>
      <c r="M32" s="67"/>
    </row>
    <row r="33" spans="2:13" ht="54.75" customHeight="1" x14ac:dyDescent="0.25">
      <c r="B33" s="107" t="s">
        <v>121</v>
      </c>
      <c r="C33" s="108"/>
      <c r="D33" s="68" t="s">
        <v>122</v>
      </c>
      <c r="E33" s="69"/>
      <c r="F33" s="68" t="s">
        <v>123</v>
      </c>
      <c r="G33" s="69"/>
      <c r="H33" s="68" t="s">
        <v>124</v>
      </c>
      <c r="I33" s="69"/>
      <c r="J33" s="68" t="s">
        <v>125</v>
      </c>
      <c r="K33" s="69"/>
      <c r="L33" s="68" t="s">
        <v>126</v>
      </c>
      <c r="M33" s="69"/>
    </row>
    <row r="34" spans="2:13" ht="36" customHeight="1" x14ac:dyDescent="0.25">
      <c r="B34" s="109"/>
      <c r="C34" s="110"/>
      <c r="D34" s="68" t="s">
        <v>127</v>
      </c>
      <c r="E34" s="69"/>
      <c r="F34" s="68" t="s">
        <v>128</v>
      </c>
      <c r="G34" s="69"/>
      <c r="H34" s="68" t="s">
        <v>129</v>
      </c>
      <c r="I34" s="69"/>
      <c r="J34" s="68" t="s">
        <v>130</v>
      </c>
      <c r="K34" s="69"/>
      <c r="L34" s="68" t="s">
        <v>131</v>
      </c>
      <c r="M34" s="69"/>
    </row>
    <row r="35" spans="2:13" ht="45" customHeight="1" x14ac:dyDescent="0.25">
      <c r="B35" s="109"/>
      <c r="C35" s="110"/>
      <c r="D35" s="66" t="s">
        <v>118</v>
      </c>
      <c r="E35" s="67"/>
      <c r="F35" s="66" t="s">
        <v>118</v>
      </c>
      <c r="G35" s="67"/>
      <c r="H35" s="68" t="s">
        <v>132</v>
      </c>
      <c r="I35" s="69"/>
      <c r="J35" s="66" t="s">
        <v>118</v>
      </c>
      <c r="K35" s="67"/>
      <c r="L35" s="68" t="s">
        <v>133</v>
      </c>
      <c r="M35" s="69"/>
    </row>
    <row r="36" spans="2:13" ht="54" customHeight="1" x14ac:dyDescent="0.25">
      <c r="B36" s="111"/>
      <c r="C36" s="112"/>
      <c r="D36" s="66" t="s">
        <v>118</v>
      </c>
      <c r="E36" s="67"/>
      <c r="F36" s="66" t="s">
        <v>118</v>
      </c>
      <c r="G36" s="67"/>
      <c r="H36" s="66" t="s">
        <v>118</v>
      </c>
      <c r="I36" s="67"/>
      <c r="J36" s="66" t="s">
        <v>118</v>
      </c>
      <c r="K36" s="67"/>
      <c r="L36" s="68" t="s">
        <v>134</v>
      </c>
      <c r="M36" s="69"/>
    </row>
    <row r="37" spans="2:13" ht="77.25" customHeight="1" x14ac:dyDescent="0.25">
      <c r="B37" s="105" t="s">
        <v>135</v>
      </c>
      <c r="C37" s="106"/>
      <c r="D37" s="68" t="s">
        <v>136</v>
      </c>
      <c r="E37" s="69"/>
      <c r="F37" s="68" t="s">
        <v>137</v>
      </c>
      <c r="G37" s="69"/>
      <c r="H37" s="70" t="s">
        <v>138</v>
      </c>
      <c r="I37" s="71"/>
      <c r="J37" s="68" t="s">
        <v>139</v>
      </c>
      <c r="K37" s="69"/>
      <c r="L37" s="68" t="s">
        <v>140</v>
      </c>
      <c r="M37" s="69"/>
    </row>
    <row r="38" spans="2:13" ht="33.75" customHeight="1" x14ac:dyDescent="0.25">
      <c r="B38" s="107" t="s">
        <v>141</v>
      </c>
      <c r="C38" s="108"/>
      <c r="D38" s="68" t="s">
        <v>142</v>
      </c>
      <c r="E38" s="69"/>
      <c r="F38" s="68" t="s">
        <v>143</v>
      </c>
      <c r="G38" s="69"/>
      <c r="H38" s="68" t="s">
        <v>144</v>
      </c>
      <c r="I38" s="69"/>
      <c r="J38" s="68" t="s">
        <v>145</v>
      </c>
      <c r="K38" s="69"/>
      <c r="L38" s="68" t="s">
        <v>146</v>
      </c>
      <c r="M38" s="69"/>
    </row>
    <row r="39" spans="2:13" ht="111.75" customHeight="1" x14ac:dyDescent="0.25">
      <c r="B39" s="109"/>
      <c r="C39" s="110"/>
      <c r="D39" s="68" t="s">
        <v>147</v>
      </c>
      <c r="E39" s="69"/>
      <c r="F39" s="68" t="s">
        <v>148</v>
      </c>
      <c r="G39" s="69"/>
      <c r="H39" s="68" t="s">
        <v>149</v>
      </c>
      <c r="I39" s="69"/>
      <c r="J39" s="68" t="s">
        <v>150</v>
      </c>
      <c r="K39" s="69"/>
      <c r="L39" s="68" t="s">
        <v>151</v>
      </c>
      <c r="M39" s="69"/>
    </row>
    <row r="40" spans="2:13" ht="34.5" customHeight="1" x14ac:dyDescent="0.25">
      <c r="B40" s="111"/>
      <c r="C40" s="112"/>
      <c r="D40" s="68" t="s">
        <v>152</v>
      </c>
      <c r="E40" s="69"/>
      <c r="F40" s="68" t="s">
        <v>153</v>
      </c>
      <c r="G40" s="69"/>
      <c r="H40" s="68" t="s">
        <v>154</v>
      </c>
      <c r="I40" s="69"/>
      <c r="J40" s="68" t="s">
        <v>155</v>
      </c>
      <c r="K40" s="69"/>
      <c r="L40" s="68" t="s">
        <v>156</v>
      </c>
      <c r="M40" s="69"/>
    </row>
    <row r="41" spans="2:13" ht="41.25" customHeight="1" x14ac:dyDescent="0.25">
      <c r="B41" s="107" t="s">
        <v>157</v>
      </c>
      <c r="C41" s="108"/>
      <c r="D41" s="68" t="s">
        <v>158</v>
      </c>
      <c r="E41" s="69"/>
      <c r="F41" s="68" t="s">
        <v>159</v>
      </c>
      <c r="G41" s="69"/>
      <c r="H41" s="68" t="s">
        <v>160</v>
      </c>
      <c r="I41" s="69"/>
      <c r="J41" s="68" t="s">
        <v>161</v>
      </c>
      <c r="K41" s="69"/>
      <c r="L41" s="68" t="s">
        <v>162</v>
      </c>
      <c r="M41" s="69"/>
    </row>
    <row r="42" spans="2:13" ht="43.5" customHeight="1" x14ac:dyDescent="0.25">
      <c r="B42" s="109"/>
      <c r="C42" s="110"/>
      <c r="D42" s="68" t="s">
        <v>163</v>
      </c>
      <c r="E42" s="69"/>
      <c r="F42" s="68" t="s">
        <v>164</v>
      </c>
      <c r="G42" s="69"/>
      <c r="H42" s="68" t="s">
        <v>165</v>
      </c>
      <c r="I42" s="69"/>
      <c r="J42" s="68" t="s">
        <v>166</v>
      </c>
      <c r="K42" s="69"/>
      <c r="L42" s="68" t="s">
        <v>167</v>
      </c>
      <c r="M42" s="69"/>
    </row>
    <row r="43" spans="2:13" ht="38.25" customHeight="1" x14ac:dyDescent="0.25">
      <c r="B43" s="109"/>
      <c r="C43" s="110"/>
      <c r="D43" s="68" t="s">
        <v>168</v>
      </c>
      <c r="E43" s="69"/>
      <c r="F43" s="68" t="s">
        <v>169</v>
      </c>
      <c r="G43" s="69"/>
      <c r="H43" s="68" t="s">
        <v>170</v>
      </c>
      <c r="I43" s="69"/>
      <c r="J43" s="68" t="s">
        <v>171</v>
      </c>
      <c r="K43" s="69"/>
      <c r="L43" s="68" t="s">
        <v>172</v>
      </c>
      <c r="M43" s="69"/>
    </row>
    <row r="44" spans="2:13" ht="60.75" customHeight="1" x14ac:dyDescent="0.25">
      <c r="B44" s="109"/>
      <c r="C44" s="110"/>
      <c r="D44" s="68" t="s">
        <v>173</v>
      </c>
      <c r="E44" s="69"/>
      <c r="F44" s="68" t="s">
        <v>174</v>
      </c>
      <c r="G44" s="69"/>
      <c r="H44" s="68" t="s">
        <v>175</v>
      </c>
      <c r="I44" s="69"/>
      <c r="J44" s="68" t="s">
        <v>176</v>
      </c>
      <c r="K44" s="69"/>
      <c r="L44" s="68" t="s">
        <v>177</v>
      </c>
      <c r="M44" s="69"/>
    </row>
    <row r="45" spans="2:13" ht="60.75" customHeight="1" x14ac:dyDescent="0.25">
      <c r="B45" s="111"/>
      <c r="C45" s="112"/>
      <c r="D45" s="66" t="s">
        <v>118</v>
      </c>
      <c r="E45" s="67"/>
      <c r="F45" s="66" t="s">
        <v>118</v>
      </c>
      <c r="G45" s="67"/>
      <c r="H45" s="68" t="s">
        <v>178</v>
      </c>
      <c r="I45" s="69"/>
      <c r="J45" s="66" t="s">
        <v>118</v>
      </c>
      <c r="K45" s="67"/>
      <c r="L45" s="68" t="s">
        <v>179</v>
      </c>
      <c r="M45" s="69"/>
    </row>
    <row r="46" spans="2:13" ht="61.5" customHeight="1" x14ac:dyDescent="0.25">
      <c r="B46" s="107" t="s">
        <v>180</v>
      </c>
      <c r="C46" s="108"/>
      <c r="D46" s="68" t="s">
        <v>181</v>
      </c>
      <c r="E46" s="69"/>
      <c r="F46" s="68" t="s">
        <v>182</v>
      </c>
      <c r="G46" s="69"/>
      <c r="H46" s="68" t="s">
        <v>183</v>
      </c>
      <c r="I46" s="69"/>
      <c r="J46" s="68" t="s">
        <v>184</v>
      </c>
      <c r="K46" s="69"/>
      <c r="L46" s="68" t="s">
        <v>185</v>
      </c>
      <c r="M46" s="69"/>
    </row>
    <row r="47" spans="2:13" ht="73.5" customHeight="1" x14ac:dyDescent="0.25">
      <c r="B47" s="109"/>
      <c r="C47" s="110"/>
      <c r="D47" s="68" t="s">
        <v>186</v>
      </c>
      <c r="E47" s="69"/>
      <c r="F47" s="68" t="s">
        <v>187</v>
      </c>
      <c r="G47" s="69"/>
      <c r="H47" s="68" t="s">
        <v>188</v>
      </c>
      <c r="I47" s="69"/>
      <c r="J47" s="68" t="s">
        <v>189</v>
      </c>
      <c r="K47" s="69"/>
      <c r="L47" s="68" t="s">
        <v>190</v>
      </c>
      <c r="M47" s="69"/>
    </row>
    <row r="48" spans="2:13" ht="66.75" customHeight="1" x14ac:dyDescent="0.25">
      <c r="B48" s="109"/>
      <c r="C48" s="110"/>
      <c r="D48" s="68" t="s">
        <v>191</v>
      </c>
      <c r="E48" s="69"/>
      <c r="F48" s="68" t="s">
        <v>192</v>
      </c>
      <c r="G48" s="69"/>
      <c r="H48" s="68" t="s">
        <v>193</v>
      </c>
      <c r="I48" s="69"/>
      <c r="J48" s="68" t="s">
        <v>194</v>
      </c>
      <c r="K48" s="69"/>
      <c r="L48" s="68" t="s">
        <v>195</v>
      </c>
      <c r="M48" s="69"/>
    </row>
    <row r="49" spans="2:13" ht="55.5" customHeight="1" x14ac:dyDescent="0.25">
      <c r="B49" s="109"/>
      <c r="C49" s="110"/>
      <c r="D49" s="68" t="s">
        <v>196</v>
      </c>
      <c r="E49" s="69"/>
      <c r="F49" s="68" t="s">
        <v>197</v>
      </c>
      <c r="G49" s="69"/>
      <c r="H49" s="68" t="s">
        <v>198</v>
      </c>
      <c r="I49" s="69"/>
      <c r="J49" s="66" t="s">
        <v>118</v>
      </c>
      <c r="K49" s="67"/>
      <c r="L49" s="68" t="s">
        <v>199</v>
      </c>
      <c r="M49" s="69"/>
    </row>
    <row r="50" spans="2:13" ht="59.25" customHeight="1" x14ac:dyDescent="0.25">
      <c r="B50" s="113"/>
      <c r="C50" s="114"/>
      <c r="D50" s="66" t="s">
        <v>200</v>
      </c>
      <c r="E50" s="67"/>
      <c r="F50" s="66" t="s">
        <v>201</v>
      </c>
      <c r="G50" s="67"/>
      <c r="H50" s="66" t="s">
        <v>202</v>
      </c>
      <c r="I50" s="67"/>
      <c r="J50" s="66" t="s">
        <v>118</v>
      </c>
      <c r="K50" s="67"/>
      <c r="L50" s="66" t="s">
        <v>118</v>
      </c>
      <c r="M50" s="67"/>
    </row>
  </sheetData>
  <mergeCells count="186">
    <mergeCell ref="B37:C37"/>
    <mergeCell ref="B38:C40"/>
    <mergeCell ref="B41:C45"/>
    <mergeCell ref="B46:C50"/>
    <mergeCell ref="D5:E5"/>
    <mergeCell ref="F5:G5"/>
    <mergeCell ref="D7:E7"/>
    <mergeCell ref="F7:G7"/>
    <mergeCell ref="D17:E17"/>
    <mergeCell ref="F17:G17"/>
    <mergeCell ref="B5:B24"/>
    <mergeCell ref="B26:C26"/>
    <mergeCell ref="B27:C28"/>
    <mergeCell ref="B29:C32"/>
    <mergeCell ref="B33:C36"/>
    <mergeCell ref="D21:E21"/>
    <mergeCell ref="F21:G21"/>
    <mergeCell ref="D23:E23"/>
    <mergeCell ref="F23:G23"/>
    <mergeCell ref="B25:C25"/>
    <mergeCell ref="D29:E29"/>
    <mergeCell ref="D30:E30"/>
    <mergeCell ref="D31:E31"/>
    <mergeCell ref="D32:E32"/>
    <mergeCell ref="J5:K5"/>
    <mergeCell ref="L5:M5"/>
    <mergeCell ref="D11:E11"/>
    <mergeCell ref="F11:G11"/>
    <mergeCell ref="H11:I11"/>
    <mergeCell ref="J11:K11"/>
    <mergeCell ref="L11:M11"/>
    <mergeCell ref="D9:E9"/>
    <mergeCell ref="F9:G9"/>
    <mergeCell ref="H7:I7"/>
    <mergeCell ref="J7:K7"/>
    <mergeCell ref="L7:M7"/>
    <mergeCell ref="H5:I5"/>
    <mergeCell ref="H21:I21"/>
    <mergeCell ref="J21:K21"/>
    <mergeCell ref="L21:M21"/>
    <mergeCell ref="H9:I9"/>
    <mergeCell ref="J9:K9"/>
    <mergeCell ref="L9:M9"/>
    <mergeCell ref="D13:E13"/>
    <mergeCell ref="F13:G13"/>
    <mergeCell ref="H13:I13"/>
    <mergeCell ref="J13:K13"/>
    <mergeCell ref="L13:M13"/>
    <mergeCell ref="D15:E15"/>
    <mergeCell ref="F15:G15"/>
    <mergeCell ref="H15:I15"/>
    <mergeCell ref="J15:K15"/>
    <mergeCell ref="L15:M15"/>
    <mergeCell ref="D19:E19"/>
    <mergeCell ref="F19:G19"/>
    <mergeCell ref="H19:I19"/>
    <mergeCell ref="J19:K19"/>
    <mergeCell ref="L19:M19"/>
    <mergeCell ref="H17:I17"/>
    <mergeCell ref="J17:K17"/>
    <mergeCell ref="L17:M17"/>
    <mergeCell ref="H23:I23"/>
    <mergeCell ref="J23:K23"/>
    <mergeCell ref="L23:M23"/>
    <mergeCell ref="D26:E26"/>
    <mergeCell ref="F26:G26"/>
    <mergeCell ref="H26:I26"/>
    <mergeCell ref="J26:K26"/>
    <mergeCell ref="L26:M26"/>
    <mergeCell ref="J27:K27"/>
    <mergeCell ref="J28:K28"/>
    <mergeCell ref="L27:M27"/>
    <mergeCell ref="L28:M28"/>
    <mergeCell ref="D25:M25"/>
    <mergeCell ref="D27:E27"/>
    <mergeCell ref="D28:E28"/>
    <mergeCell ref="F27:G27"/>
    <mergeCell ref="F28:G28"/>
    <mergeCell ref="H27:I27"/>
    <mergeCell ref="H28:I28"/>
    <mergeCell ref="F29:G29"/>
    <mergeCell ref="F30:G30"/>
    <mergeCell ref="F31:G31"/>
    <mergeCell ref="F32:G32"/>
    <mergeCell ref="L29:M29"/>
    <mergeCell ref="L30:M30"/>
    <mergeCell ref="L31:M31"/>
    <mergeCell ref="L32:M32"/>
    <mergeCell ref="D33:E33"/>
    <mergeCell ref="F33:G33"/>
    <mergeCell ref="H33:I33"/>
    <mergeCell ref="J33:K33"/>
    <mergeCell ref="L33:M33"/>
    <mergeCell ref="H29:I29"/>
    <mergeCell ref="H30:I30"/>
    <mergeCell ref="H31:I31"/>
    <mergeCell ref="H32:I32"/>
    <mergeCell ref="J29:K29"/>
    <mergeCell ref="J30:K30"/>
    <mergeCell ref="J31:K31"/>
    <mergeCell ref="J32:K32"/>
    <mergeCell ref="D34:E34"/>
    <mergeCell ref="F34:G34"/>
    <mergeCell ref="H34:I34"/>
    <mergeCell ref="J34:K34"/>
    <mergeCell ref="L34:M34"/>
    <mergeCell ref="D35:E35"/>
    <mergeCell ref="F35:G35"/>
    <mergeCell ref="H35:I35"/>
    <mergeCell ref="J35:K35"/>
    <mergeCell ref="L35:M35"/>
    <mergeCell ref="D36:E36"/>
    <mergeCell ref="F36:G36"/>
    <mergeCell ref="H36:I36"/>
    <mergeCell ref="J36:K36"/>
    <mergeCell ref="L36:M36"/>
    <mergeCell ref="D37:E37"/>
    <mergeCell ref="F37:G37"/>
    <mergeCell ref="H37:I37"/>
    <mergeCell ref="J37:K37"/>
    <mergeCell ref="L37:M37"/>
    <mergeCell ref="D38:E38"/>
    <mergeCell ref="F38:G38"/>
    <mergeCell ref="H38:I38"/>
    <mergeCell ref="J38:K38"/>
    <mergeCell ref="L38:M38"/>
    <mergeCell ref="D39:E39"/>
    <mergeCell ref="F39:G39"/>
    <mergeCell ref="H39:I39"/>
    <mergeCell ref="J39:K39"/>
    <mergeCell ref="L39:M39"/>
    <mergeCell ref="D40:E40"/>
    <mergeCell ref="F40:G40"/>
    <mergeCell ref="H40:I40"/>
    <mergeCell ref="J40:K40"/>
    <mergeCell ref="L40:M40"/>
    <mergeCell ref="D41:E41"/>
    <mergeCell ref="F41:G41"/>
    <mergeCell ref="H41:I41"/>
    <mergeCell ref="J41:K41"/>
    <mergeCell ref="L41:M41"/>
    <mergeCell ref="D42:E42"/>
    <mergeCell ref="F42:G42"/>
    <mergeCell ref="H42:I42"/>
    <mergeCell ref="J42:K42"/>
    <mergeCell ref="L42:M42"/>
    <mergeCell ref="D43:E43"/>
    <mergeCell ref="F43:G43"/>
    <mergeCell ref="H43:I43"/>
    <mergeCell ref="J43:K43"/>
    <mergeCell ref="L43:M43"/>
    <mergeCell ref="D44:E44"/>
    <mergeCell ref="F44:G44"/>
    <mergeCell ref="H44:I44"/>
    <mergeCell ref="J44:K44"/>
    <mergeCell ref="L44:M44"/>
    <mergeCell ref="D45:E45"/>
    <mergeCell ref="F45:G45"/>
    <mergeCell ref="H45:I45"/>
    <mergeCell ref="J45:K45"/>
    <mergeCell ref="L45:M45"/>
    <mergeCell ref="D46:E46"/>
    <mergeCell ref="F46:G46"/>
    <mergeCell ref="H46:I46"/>
    <mergeCell ref="J46:K46"/>
    <mergeCell ref="L46:M46"/>
    <mergeCell ref="D47:E47"/>
    <mergeCell ref="F47:G47"/>
    <mergeCell ref="H47:I47"/>
    <mergeCell ref="J47:K47"/>
    <mergeCell ref="L47:M47"/>
    <mergeCell ref="D50:E50"/>
    <mergeCell ref="F50:G50"/>
    <mergeCell ref="H50:I50"/>
    <mergeCell ref="J50:K50"/>
    <mergeCell ref="L50:M50"/>
    <mergeCell ref="D48:E48"/>
    <mergeCell ref="F48:G48"/>
    <mergeCell ref="H48:I48"/>
    <mergeCell ref="J48:K48"/>
    <mergeCell ref="L48:M48"/>
    <mergeCell ref="D49:E49"/>
    <mergeCell ref="F49:G49"/>
    <mergeCell ref="H49:I49"/>
    <mergeCell ref="J49:K49"/>
    <mergeCell ref="L49:M4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E4CBE-6B84-4314-8E87-A1CE4260B783}">
  <dimension ref="A1:B10"/>
  <sheetViews>
    <sheetView tabSelected="1" zoomScale="115" zoomScaleNormal="115" workbookViewId="0"/>
  </sheetViews>
  <sheetFormatPr defaultRowHeight="15" x14ac:dyDescent="0.25"/>
  <cols>
    <col min="1" max="1" width="5.140625" customWidth="1"/>
    <col min="2" max="2" width="113.85546875" customWidth="1"/>
  </cols>
  <sheetData>
    <row r="1" spans="1:2" ht="20.25" x14ac:dyDescent="0.3">
      <c r="A1" s="49" t="s">
        <v>203</v>
      </c>
    </row>
    <row r="2" spans="1:2" ht="24" customHeight="1" x14ac:dyDescent="0.3">
      <c r="A2" s="50" t="s">
        <v>204</v>
      </c>
    </row>
    <row r="3" spans="1:2" ht="46.5" customHeight="1" x14ac:dyDescent="0.25">
      <c r="A3" s="48">
        <v>1</v>
      </c>
      <c r="B3" s="51" t="s">
        <v>205</v>
      </c>
    </row>
    <row r="4" spans="1:2" ht="39.950000000000003" customHeight="1" x14ac:dyDescent="0.25">
      <c r="A4" s="48">
        <v>2</v>
      </c>
      <c r="B4" s="57" t="s">
        <v>206</v>
      </c>
    </row>
    <row r="5" spans="1:2" ht="39.950000000000003" customHeight="1" x14ac:dyDescent="0.25">
      <c r="A5" s="48">
        <v>3</v>
      </c>
      <c r="B5" s="53" t="s">
        <v>207</v>
      </c>
    </row>
    <row r="6" spans="1:2" s="48" customFormat="1" ht="45.95" customHeight="1" x14ac:dyDescent="0.25">
      <c r="A6" s="48">
        <v>4</v>
      </c>
      <c r="B6" s="52" t="s">
        <v>208</v>
      </c>
    </row>
    <row r="7" spans="1:2" ht="24" customHeight="1" x14ac:dyDescent="0.3">
      <c r="A7" s="54" t="s">
        <v>209</v>
      </c>
    </row>
    <row r="8" spans="1:2" ht="39.950000000000003" customHeight="1" x14ac:dyDescent="0.25">
      <c r="A8" s="48">
        <v>5</v>
      </c>
      <c r="B8" s="53" t="s">
        <v>210</v>
      </c>
    </row>
    <row r="9" spans="1:2" ht="39.950000000000003" customHeight="1" x14ac:dyDescent="0.25">
      <c r="A9" s="48">
        <v>6</v>
      </c>
      <c r="B9" s="53" t="s">
        <v>211</v>
      </c>
    </row>
    <row r="10" spans="1:2" ht="39.950000000000003" customHeight="1" x14ac:dyDescent="0.25">
      <c r="A10" s="48">
        <v>7</v>
      </c>
      <c r="B10" s="53" t="s">
        <v>212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7"/>
  <sheetViews>
    <sheetView workbookViewId="0">
      <selection activeCell="T8" sqref="T8"/>
    </sheetView>
  </sheetViews>
  <sheetFormatPr defaultRowHeight="15" x14ac:dyDescent="0.25"/>
  <cols>
    <col min="1" max="1" width="14.28515625" bestFit="1" customWidth="1"/>
    <col min="2" max="2" width="3.5703125" customWidth="1"/>
    <col min="3" max="3" width="11.85546875" customWidth="1"/>
    <col min="10" max="10" width="14.28515625" bestFit="1" customWidth="1"/>
    <col min="11" max="11" width="11.85546875" bestFit="1" customWidth="1"/>
    <col min="12" max="12" width="25.5703125" bestFit="1" customWidth="1"/>
  </cols>
  <sheetData>
    <row r="1" spans="1:19" x14ac:dyDescent="0.25">
      <c r="J1" s="4" t="s">
        <v>213</v>
      </c>
      <c r="P1" t="s">
        <v>5</v>
      </c>
      <c r="S1" t="s">
        <v>214</v>
      </c>
    </row>
    <row r="2" spans="1:19" x14ac:dyDescent="0.25">
      <c r="A2" s="4" t="s">
        <v>16</v>
      </c>
      <c r="C2" s="4" t="s">
        <v>215</v>
      </c>
      <c r="J2" s="5"/>
      <c r="K2" s="4"/>
      <c r="L2" s="4"/>
      <c r="M2" s="4"/>
    </row>
    <row r="3" spans="1:19" ht="45" x14ac:dyDescent="0.25">
      <c r="A3" t="s">
        <v>216</v>
      </c>
      <c r="C3" t="s">
        <v>217</v>
      </c>
      <c r="J3" s="6" t="s">
        <v>216</v>
      </c>
      <c r="K3" s="6" t="s">
        <v>32</v>
      </c>
      <c r="L3" s="6" t="str">
        <f t="shared" ref="L3:L8" si="0">J3&amp;K3</f>
        <v>RareExtreme</v>
      </c>
      <c r="M3" s="7" t="s">
        <v>218</v>
      </c>
      <c r="N3" s="6"/>
      <c r="P3" t="s">
        <v>219</v>
      </c>
      <c r="S3" t="s">
        <v>37</v>
      </c>
    </row>
    <row r="4" spans="1:19" ht="45" x14ac:dyDescent="0.25">
      <c r="A4" t="s">
        <v>35</v>
      </c>
      <c r="C4" t="s">
        <v>220</v>
      </c>
      <c r="J4" s="6" t="s">
        <v>35</v>
      </c>
      <c r="K4" s="6" t="s">
        <v>32</v>
      </c>
      <c r="L4" s="6" t="str">
        <f t="shared" si="0"/>
        <v>UnlikelyExtreme</v>
      </c>
      <c r="M4" s="7" t="s">
        <v>221</v>
      </c>
      <c r="N4" s="6"/>
      <c r="P4" t="s">
        <v>30</v>
      </c>
      <c r="S4" t="s">
        <v>222</v>
      </c>
    </row>
    <row r="5" spans="1:19" ht="45" x14ac:dyDescent="0.25">
      <c r="A5" t="s">
        <v>31</v>
      </c>
      <c r="C5" t="s">
        <v>223</v>
      </c>
      <c r="J5" s="6" t="s">
        <v>31</v>
      </c>
      <c r="K5" s="6" t="s">
        <v>32</v>
      </c>
      <c r="L5" s="6" t="str">
        <f t="shared" si="0"/>
        <v>PossibleExtreme</v>
      </c>
      <c r="M5" s="7" t="s">
        <v>224</v>
      </c>
      <c r="N5" s="6"/>
      <c r="P5" t="s">
        <v>225</v>
      </c>
    </row>
    <row r="6" spans="1:19" ht="45" x14ac:dyDescent="0.25">
      <c r="A6" t="s">
        <v>226</v>
      </c>
      <c r="C6" t="s">
        <v>36</v>
      </c>
      <c r="J6" s="6" t="s">
        <v>226</v>
      </c>
      <c r="K6" s="6" t="s">
        <v>32</v>
      </c>
      <c r="L6" s="6" t="str">
        <f t="shared" si="0"/>
        <v>LikelyExtreme</v>
      </c>
      <c r="M6" s="7" t="s">
        <v>227</v>
      </c>
      <c r="N6" s="6"/>
    </row>
    <row r="7" spans="1:19" ht="45" x14ac:dyDescent="0.25">
      <c r="A7" t="s">
        <v>228</v>
      </c>
      <c r="C7" t="s">
        <v>32</v>
      </c>
      <c r="J7" s="6" t="s">
        <v>228</v>
      </c>
      <c r="K7" s="6" t="s">
        <v>32</v>
      </c>
      <c r="L7" s="6" t="str">
        <f t="shared" si="0"/>
        <v>Almost CertainExtreme</v>
      </c>
      <c r="M7" s="7" t="s">
        <v>229</v>
      </c>
      <c r="N7" s="6"/>
    </row>
    <row r="8" spans="1:19" ht="45" x14ac:dyDescent="0.25">
      <c r="J8" s="6" t="s">
        <v>216</v>
      </c>
      <c r="K8" s="6" t="s">
        <v>36</v>
      </c>
      <c r="L8" s="6" t="str">
        <f t="shared" si="0"/>
        <v>RareMajor</v>
      </c>
      <c r="M8" s="7" t="s">
        <v>230</v>
      </c>
      <c r="N8" s="6"/>
    </row>
    <row r="9" spans="1:19" ht="45" x14ac:dyDescent="0.25">
      <c r="J9" s="6" t="s">
        <v>35</v>
      </c>
      <c r="K9" s="6" t="s">
        <v>36</v>
      </c>
      <c r="L9" s="6" t="str">
        <f t="shared" ref="L9:L27" si="1">J9&amp;K9</f>
        <v>UnlikelyMajor</v>
      </c>
      <c r="M9" s="7" t="s">
        <v>231</v>
      </c>
      <c r="N9" s="6"/>
    </row>
    <row r="10" spans="1:19" ht="45" x14ac:dyDescent="0.25">
      <c r="J10" s="6" t="s">
        <v>31</v>
      </c>
      <c r="K10" s="6" t="s">
        <v>36</v>
      </c>
      <c r="L10" s="6" t="str">
        <f t="shared" si="1"/>
        <v>PossibleMajor</v>
      </c>
      <c r="M10" s="7" t="s">
        <v>232</v>
      </c>
      <c r="N10" s="6"/>
    </row>
    <row r="11" spans="1:19" ht="45" x14ac:dyDescent="0.25">
      <c r="J11" s="6" t="s">
        <v>226</v>
      </c>
      <c r="K11" s="6" t="s">
        <v>36</v>
      </c>
      <c r="L11" s="6" t="str">
        <f t="shared" si="1"/>
        <v>LikelyMajor</v>
      </c>
      <c r="M11" s="7" t="s">
        <v>233</v>
      </c>
      <c r="N11" s="6"/>
    </row>
    <row r="12" spans="1:19" ht="45" x14ac:dyDescent="0.25">
      <c r="J12" s="6" t="s">
        <v>228</v>
      </c>
      <c r="K12" s="6" t="s">
        <v>36</v>
      </c>
      <c r="L12" s="6" t="str">
        <f t="shared" si="1"/>
        <v>Almost CertainMajor</v>
      </c>
      <c r="M12" s="7" t="s">
        <v>234</v>
      </c>
      <c r="N12" s="6"/>
    </row>
    <row r="13" spans="1:19" ht="45" x14ac:dyDescent="0.25">
      <c r="J13" s="6" t="s">
        <v>216</v>
      </c>
      <c r="K13" s="6" t="s">
        <v>223</v>
      </c>
      <c r="L13" s="6" t="str">
        <f t="shared" si="1"/>
        <v>RareModerate</v>
      </c>
      <c r="M13" s="7" t="s">
        <v>235</v>
      </c>
      <c r="N13" s="6"/>
    </row>
    <row r="14" spans="1:19" ht="45" x14ac:dyDescent="0.25">
      <c r="J14" s="6" t="s">
        <v>35</v>
      </c>
      <c r="K14" s="6" t="s">
        <v>223</v>
      </c>
      <c r="L14" s="6" t="str">
        <f t="shared" si="1"/>
        <v>UnlikelyModerate</v>
      </c>
      <c r="M14" s="7" t="s">
        <v>236</v>
      </c>
      <c r="N14" s="6"/>
    </row>
    <row r="15" spans="1:19" ht="45" x14ac:dyDescent="0.25">
      <c r="J15" s="6" t="s">
        <v>31</v>
      </c>
      <c r="K15" s="6" t="s">
        <v>223</v>
      </c>
      <c r="L15" s="6" t="str">
        <f t="shared" si="1"/>
        <v>PossibleModerate</v>
      </c>
      <c r="M15" s="7" t="s">
        <v>237</v>
      </c>
      <c r="N15" s="6"/>
    </row>
    <row r="16" spans="1:19" ht="45" x14ac:dyDescent="0.25">
      <c r="J16" s="6" t="s">
        <v>226</v>
      </c>
      <c r="K16" s="6" t="s">
        <v>223</v>
      </c>
      <c r="L16" s="6" t="str">
        <f t="shared" si="1"/>
        <v>LikelyModerate</v>
      </c>
      <c r="M16" s="7" t="s">
        <v>238</v>
      </c>
      <c r="N16" s="6"/>
    </row>
    <row r="17" spans="10:14" ht="45" x14ac:dyDescent="0.25">
      <c r="J17" s="6" t="s">
        <v>228</v>
      </c>
      <c r="K17" s="6" t="s">
        <v>223</v>
      </c>
      <c r="L17" s="6" t="str">
        <f t="shared" si="1"/>
        <v>Almost CertainModerate</v>
      </c>
      <c r="M17" s="7" t="s">
        <v>239</v>
      </c>
      <c r="N17" s="6"/>
    </row>
    <row r="18" spans="10:14" ht="45" x14ac:dyDescent="0.25">
      <c r="J18" s="6" t="s">
        <v>216</v>
      </c>
      <c r="K18" s="6" t="s">
        <v>220</v>
      </c>
      <c r="L18" s="6" t="str">
        <f t="shared" si="1"/>
        <v>RareMinor</v>
      </c>
      <c r="M18" s="7" t="s">
        <v>240</v>
      </c>
      <c r="N18" s="6"/>
    </row>
    <row r="19" spans="10:14" ht="45" x14ac:dyDescent="0.25">
      <c r="J19" s="6" t="s">
        <v>35</v>
      </c>
      <c r="K19" s="6" t="s">
        <v>220</v>
      </c>
      <c r="L19" s="6" t="str">
        <f t="shared" si="1"/>
        <v>UnlikelyMinor</v>
      </c>
      <c r="M19" s="7" t="s">
        <v>241</v>
      </c>
      <c r="N19" s="6"/>
    </row>
    <row r="20" spans="10:14" ht="45" x14ac:dyDescent="0.25">
      <c r="J20" s="6" t="s">
        <v>31</v>
      </c>
      <c r="K20" s="6" t="s">
        <v>220</v>
      </c>
      <c r="L20" s="6" t="str">
        <f t="shared" si="1"/>
        <v>PossibleMinor</v>
      </c>
      <c r="M20" s="7" t="s">
        <v>242</v>
      </c>
      <c r="N20" s="6"/>
    </row>
    <row r="21" spans="10:14" ht="45" x14ac:dyDescent="0.25">
      <c r="J21" s="6" t="s">
        <v>226</v>
      </c>
      <c r="K21" s="6" t="s">
        <v>220</v>
      </c>
      <c r="L21" s="6" t="str">
        <f t="shared" si="1"/>
        <v>LikelyMinor</v>
      </c>
      <c r="M21" s="7" t="s">
        <v>231</v>
      </c>
      <c r="N21" s="6"/>
    </row>
    <row r="22" spans="10:14" ht="45" x14ac:dyDescent="0.25">
      <c r="J22" s="6" t="s">
        <v>228</v>
      </c>
      <c r="K22" s="6" t="s">
        <v>220</v>
      </c>
      <c r="L22" s="6" t="str">
        <f t="shared" si="1"/>
        <v>Almost CertainMinor</v>
      </c>
      <c r="M22" s="7" t="s">
        <v>243</v>
      </c>
      <c r="N22" s="6"/>
    </row>
    <row r="23" spans="10:14" ht="45" x14ac:dyDescent="0.25">
      <c r="J23" s="6" t="s">
        <v>216</v>
      </c>
      <c r="K23" s="6" t="s">
        <v>217</v>
      </c>
      <c r="L23" s="6" t="str">
        <f t="shared" si="1"/>
        <v>RareInsignificant</v>
      </c>
      <c r="M23" s="7" t="s">
        <v>244</v>
      </c>
      <c r="N23" s="6"/>
    </row>
    <row r="24" spans="10:14" ht="45" x14ac:dyDescent="0.25">
      <c r="J24" s="6" t="s">
        <v>35</v>
      </c>
      <c r="K24" s="6" t="s">
        <v>217</v>
      </c>
      <c r="L24" s="6" t="str">
        <f t="shared" si="1"/>
        <v>UnlikelyInsignificant</v>
      </c>
      <c r="M24" s="7" t="s">
        <v>245</v>
      </c>
      <c r="N24" s="6"/>
    </row>
    <row r="25" spans="10:14" ht="45" x14ac:dyDescent="0.25">
      <c r="J25" s="6" t="s">
        <v>31</v>
      </c>
      <c r="K25" s="6" t="s">
        <v>217</v>
      </c>
      <c r="L25" s="6" t="str">
        <f t="shared" si="1"/>
        <v>PossibleInsignificant</v>
      </c>
      <c r="M25" s="7" t="s">
        <v>246</v>
      </c>
      <c r="N25" s="6"/>
    </row>
    <row r="26" spans="10:14" ht="45" x14ac:dyDescent="0.25">
      <c r="J26" s="6" t="s">
        <v>226</v>
      </c>
      <c r="K26" s="6" t="s">
        <v>217</v>
      </c>
      <c r="L26" s="6" t="str">
        <f t="shared" si="1"/>
        <v>LikelyInsignificant</v>
      </c>
      <c r="M26" s="7" t="s">
        <v>247</v>
      </c>
      <c r="N26" s="6"/>
    </row>
    <row r="27" spans="10:14" ht="45" x14ac:dyDescent="0.25">
      <c r="J27" s="6" t="s">
        <v>228</v>
      </c>
      <c r="K27" s="6" t="s">
        <v>217</v>
      </c>
      <c r="L27" s="6" t="str">
        <f t="shared" si="1"/>
        <v>Almost CertainInsignificant</v>
      </c>
      <c r="M27" s="7" t="s">
        <v>248</v>
      </c>
      <c r="N27" s="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DC4691BF00A443899034738234036697" version="1.0.0">
  <systemFields>
    <field name="Objective-Id">
      <value order="0">A1969736</value>
    </field>
    <field name="Objective-Title">
      <value order="0">2023 Risk Register Template</value>
    </field>
    <field name="Objective-Description">
      <value order="0"/>
    </field>
    <field name="Objective-CreationStamp">
      <value order="0">2023-08-02T05:24:06Z</value>
    </field>
    <field name="Objective-IsApproved">
      <value order="0">false</value>
    </field>
    <field name="Objective-IsPublished">
      <value order="0">true</value>
    </field>
    <field name="Objective-DatePublished">
      <value order="0">2024-04-16T04:33:00Z</value>
    </field>
    <field name="Objective-ModificationStamp">
      <value order="0">2024-04-16T04:33:00Z</value>
    </field>
    <field name="Objective-Owner">
      <value order="0">Carolyn Judd</value>
    </field>
    <field name="Objective-Path">
      <value order="0">Objective Global Folder:TEC Global Folder (fA27):Management:Risk Management:Risk:Framework:MG-K-Risk-Framework- POLICY DEVELOPMENT</value>
    </field>
    <field name="Objective-Parent">
      <value order="0">MG-K-Risk-Framework- POLICY DEVELOPMENT</value>
    </field>
    <field name="Objective-State">
      <value order="0">Published</value>
    </field>
    <field name="Objective-VersionId">
      <value order="0">vA4571090</value>
    </field>
    <field name="Objective-Version">
      <value order="0">12.0</value>
    </field>
    <field name="Objective-VersionNumber">
      <value order="0">12</value>
    </field>
    <field name="Objective-VersionComment">
      <value order="0"/>
    </field>
    <field name="Objective-FileNumber">
      <value order="0">MG-K-01-01-01/23-2527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6">
      <field name="Objective-Reference">
        <value order="0"/>
      </field>
      <field name="Objective-Date">
        <value order="0"/>
      </field>
      <field name="Objective-Action">
        <value order="0"/>
      </field>
      <field name="Objective-Responsible">
        <value order="0"/>
      </field>
      <field name="Objective-Financial Year">
        <value order="0"/>
      </field>
      <field name="Objective-Calendar Year">
        <value order="0"/>
      </field>
      <field name="Objective-EDUMIS Number">
        <value order="0"/>
      </field>
      <field name="Objective-Sub Sector">
        <value order="0"/>
      </field>
      <field name="Objective-Fund Name">
        <value order="0"/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DC4691BF00A443899034738234036697"/>
  </ds:schemaRefs>
</ds:datastoreItem>
</file>

<file path=docMetadata/LabelInfo.xml><?xml version="1.0" encoding="utf-8"?>
<clbl:labelList xmlns:clbl="http://schemas.microsoft.com/office/2020/mipLabelMetadata">
  <clbl:label id="{e8e4d407-812f-46ec-8e96-0358754f4085}" enabled="0" method="" siteId="{e8e4d407-812f-46ec-8e96-0358754f408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Risk Register</vt:lpstr>
      <vt:lpstr>Heat Map</vt:lpstr>
      <vt:lpstr>Instructions</vt:lpstr>
      <vt:lpstr>Lists</vt:lpstr>
      <vt:lpstr>Impact</vt:lpstr>
      <vt:lpstr>Liklihood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2024-06-12T21:45:51Z</dcterms:created>
  <dcterms:modified xsi:type="dcterms:W3CDTF">2024-06-12T21:45:54Z</dcterms:modified>
  <cp:category/>
  <cp:contentStatus/>
</cp:coreProperties>
</file>