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JtqvQv3HPHpAkuDRDXbYfd1hoKSxw8aooUVGuFWtWrlEgPG/pVL4rsv2nqxQ4HL6+jGfnHI0Eee2qZABpvO8nw==" workbookSaltValue="EmldQ1d/sYwjR0XRWa1VBA==" workbookSpinCount="100000" lockStructure="1"/>
  <bookViews>
    <workbookView xWindow="-15" yWindow="-15" windowWidth="28800" windowHeight="1224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expenses'!$A$1:$E$52</definedName>
    <definedName name="_xlnm.Print_Area" localSheetId="2">'Gifts and Benefits'!$A$1:$E$10</definedName>
    <definedName name="_xlnm.Print_Area" localSheetId="1">Hospitality!$A$1:$F$18</definedName>
    <definedName name="_xlnm.Print_Area" localSheetId="0">Travel!$A$1:$D$114</definedName>
  </definedNames>
  <calcPr calcId="152511"/>
</workbook>
</file>

<file path=xl/calcChain.xml><?xml version="1.0" encoding="utf-8"?>
<calcChain xmlns="http://schemas.openxmlformats.org/spreadsheetml/2006/main">
  <c r="B113" i="1" l="1"/>
  <c r="B96" i="1" l="1"/>
  <c r="B52" i="3"/>
  <c r="B18" i="2"/>
  <c r="B3" i="2" l="1"/>
  <c r="D10" i="4" l="1"/>
  <c r="B4" i="3"/>
  <c r="B3" i="3"/>
  <c r="B2" i="3"/>
  <c r="B4" i="4"/>
  <c r="B3" i="4"/>
  <c r="B2" i="4"/>
  <c r="B4" i="2"/>
  <c r="B2" i="2"/>
  <c r="B17" i="1"/>
  <c r="B114" i="1" l="1"/>
</calcChain>
</file>

<file path=xl/sharedStrings.xml><?xml version="1.0" encoding="utf-8"?>
<sst xmlns="http://schemas.openxmlformats.org/spreadsheetml/2006/main" count="402" uniqueCount="182">
  <si>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</si>
  <si>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</si>
  <si>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</si>
  <si>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</si>
  <si>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</si>
  <si>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</si>
  <si>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</si>
  <si>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</si>
  <si>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</si>
  <si>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</si>
  <si>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</si>
  <si>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</si>
  <si>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</si>
  <si>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</si>
  <si>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</si>
  <si>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</si>
  <si>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</si>
  <si>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</si>
  <si>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</si>
  <si>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</si>
  <si>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</si>
  <si>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</si>
  <si>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</si>
  <si>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</si>
  <si>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</si>
  <si>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</si>
  <si>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Meeting with University Vice Chancellors, Christchurch</t>
  </si>
  <si>
    <t>Taxi</t>
  </si>
  <si>
    <t>Lincoln Transformation Board meeting, Christchurch</t>
  </si>
  <si>
    <t>Airfares</t>
  </si>
  <si>
    <t>Rental car</t>
  </si>
  <si>
    <t>Lunch with the Mexican Ambassador, Wellington</t>
  </si>
  <si>
    <t>Wellington</t>
  </si>
  <si>
    <t>Nature</t>
  </si>
  <si>
    <t>Coffee for three</t>
  </si>
  <si>
    <t>Building relationships</t>
  </si>
  <si>
    <t>Parking</t>
  </si>
  <si>
    <t>Meeting with Chair, WelTec/Whitireia Polytechnics, Wellington</t>
  </si>
  <si>
    <t>Meeting with Primary Industry Training Organisation Board, Wellington</t>
  </si>
  <si>
    <t>Speaking at annual meeting of New Zealand Deans and Directors of Graduate Studies, Wellington</t>
  </si>
  <si>
    <t>Speech at Pasifika Tertiary Education Conference and other meetings, Auckland</t>
  </si>
  <si>
    <t>Meeting with Western Institute of Technology at Taranaki Council and meeting with Chair and Chief Executive of Taranaki Futures, New Plymouth</t>
  </si>
  <si>
    <t>Workshop with Manukau Institute of Technology, Auckland</t>
  </si>
  <si>
    <t>Parking at Wellington Airport for meeting with Western Institute of Technology at Taranaki Council and meeting with Chair and Chief Executive of Taranaki Futures, New Plymouth</t>
  </si>
  <si>
    <t>Parking at Wellington Airport for workshop with Manukau Institute of Technology, Auckland</t>
  </si>
  <si>
    <t>Visa fee</t>
  </si>
  <si>
    <t>Parking at Wellington Airport for Lincoln Transformation Board meeting, Christchurch</t>
  </si>
  <si>
    <t>Purchase of reference books</t>
  </si>
  <si>
    <t>Tec Business Cards Pack of 250</t>
  </si>
  <si>
    <t>Food</t>
  </si>
  <si>
    <t>Auckland</t>
  </si>
  <si>
    <t>Food for three</t>
  </si>
  <si>
    <t>8/11/2017 - 17/11/2017</t>
  </si>
  <si>
    <t>Ubers</t>
  </si>
  <si>
    <t>Taxis</t>
  </si>
  <si>
    <t>Food for two</t>
  </si>
  <si>
    <t>Speech at Work in Progress Conference, Wellington</t>
  </si>
  <si>
    <t>University of Canterbury Governance and Oversight Group meeting, Christchurch</t>
  </si>
  <si>
    <t>Lincoln / AgResearch Governance Oversight Group meeting, Christchurch</t>
  </si>
  <si>
    <t>Accommodation</t>
  </si>
  <si>
    <t>Visit Canada/USA tertiary education organisations with Board Chair</t>
  </si>
  <si>
    <t>Meeting regional office staff as part of change proposal, Christchurch</t>
  </si>
  <si>
    <t>Meeting regional office staff as part of change proposal, Dunedin</t>
  </si>
  <si>
    <t>Meeting regional office staff as part of change proposal, Auckland</t>
  </si>
  <si>
    <t>Parking at Wellington Airport for meeting regional office staff as part of change proposal, Dunedin</t>
  </si>
  <si>
    <t>Meeting with Deputy Director Auckland from the Ministry of Education</t>
  </si>
  <si>
    <t>Parking at Wellington Airport for meeting with University of Waikato Council and meeting with Deputy Director Auckland from the Ministry of Education, Hamilton</t>
  </si>
  <si>
    <t>Coffee for two</t>
  </si>
  <si>
    <t>Hamilton</t>
  </si>
  <si>
    <t>iPad rental for March 2018</t>
  </si>
  <si>
    <t>Cell phone charges for March 2018</t>
  </si>
  <si>
    <t>iPad rental for April 2018</t>
  </si>
  <si>
    <t>Cell phone charges for April 2018</t>
  </si>
  <si>
    <t>Presentation at Massey University's Senior Leadership Development Programme, and meeting of Institute of Polytechnics Chief Executives and Chairs, Auckland</t>
  </si>
  <si>
    <t>Parking at Wellington Airport for meetings in Auckland</t>
  </si>
  <si>
    <t>Meeting with Unitec Chief Executive, Chair, Council and staff, Auckland</t>
  </si>
  <si>
    <t>Meeting with Independent Tertiary Education New Zealand Board, Auckland</t>
  </si>
  <si>
    <t>Meeting with University Chief Financial Officers, Wellington</t>
  </si>
  <si>
    <t>Meeting with Victoria University Council with TEC Chair, Wellington</t>
  </si>
  <si>
    <t>Cancellation fee for flights to 2018 Customer Summit, Auckland</t>
  </si>
  <si>
    <t>iPad rental for May 2018</t>
  </si>
  <si>
    <t>Cell phone charges for May 2018</t>
  </si>
  <si>
    <t>Tea/coffee for two</t>
  </si>
  <si>
    <t>Parking at Wellington Airport for meeting with Unitec Chief Executive, Chair, Council and staff, Auckland</t>
  </si>
  <si>
    <t>Parking at Wellington Airport for meeting with Independent Tertiary Education New Zealand Board, Auckland</t>
  </si>
  <si>
    <t>Speech at Local Government Mayor's Forum, Wellington</t>
  </si>
  <si>
    <t>Tea</t>
  </si>
  <si>
    <t>iPad rental for June 2018</t>
  </si>
  <si>
    <t>Cell phone charges for June 2018</t>
  </si>
  <si>
    <t>Meeting regional office staff as part of change proposal, Auckland (had to stay overnight in Auckland due to engineering issue)</t>
  </si>
  <si>
    <t>Tim Fowler</t>
  </si>
  <si>
    <t>1 July 2017 to 30 June 2018</t>
  </si>
  <si>
    <t>Cost (NZ$)
(inc GST)</t>
  </si>
  <si>
    <t>Purpose of trip</t>
  </si>
  <si>
    <t>International Travel (including  travel within NZ at beginning and end of overseas trip)</t>
  </si>
  <si>
    <t>Cost ($)
(inc GST)</t>
  </si>
  <si>
    <t>Reason</t>
  </si>
  <si>
    <t>Comment / explanation</t>
  </si>
  <si>
    <t>2018 Customer Summit on 29 and 30 May, Auckland</t>
  </si>
  <si>
    <t>Did not attend, but fee could not be refunded due to late cancellation</t>
  </si>
  <si>
    <t>Strategic workshop at Manukau Institute of Technology and meeting with TEC Commissioner, Auckland</t>
  </si>
  <si>
    <t>Parking at Wellington Airport for Strategic Planning Workshop at Manukau Institute of Technology and meeting with TEC Commissioner in Auckland, Wellington</t>
  </si>
  <si>
    <t>Parking at Wellington Airport for Lincoln Transformation Board meeting in Christchurch, Wellington</t>
  </si>
  <si>
    <t>Ministry of Business, Innovation and Employment (MBIE) related meeting, Wellington</t>
  </si>
  <si>
    <t>Speech at REAP Aotearoa New Zealand conference, Wellington</t>
  </si>
  <si>
    <t>Speech at Career Development Association of New Zealand (CDANZ) conference, Auckland</t>
  </si>
  <si>
    <t>Cell phone rental credit for March 2018</t>
  </si>
  <si>
    <t>Cell phone rental for April 2018</t>
  </si>
  <si>
    <t>Cell phone rental for May 2018</t>
  </si>
  <si>
    <t>Cell phone rental for June 2018</t>
  </si>
  <si>
    <t>Meeting with Commissioner for Tai Poutini Polytechnic</t>
  </si>
  <si>
    <t>Meeting with Founding and Executive Director of CIS Australia</t>
  </si>
  <si>
    <t>Meeting with Deputy Chief Executive candidate</t>
  </si>
  <si>
    <t>Meeting with Vice Chancellor of Waikato University and Chief Executive of Toi Ohomai Polytechnic</t>
  </si>
  <si>
    <t>Parking at Wellington Airport for speech at Career Development Association of New Zealand (CDANZ) conference, Auckland</t>
  </si>
  <si>
    <t>Parking at Wellington airport for University of Canterbury Governance and Oversight Group meeting, Christchurch</t>
  </si>
  <si>
    <t>Presentation at Jackson Stone Partners, Wellington</t>
  </si>
  <si>
    <t>Cell phone rental for Jan 2018</t>
  </si>
  <si>
    <t>Ipad rental for Jan 2018</t>
  </si>
  <si>
    <t>Cell phone charges for Jan 2018</t>
  </si>
  <si>
    <t>Cell phone rental for Feb 2018</t>
  </si>
  <si>
    <t>Ipad rental for Feb 2018</t>
  </si>
  <si>
    <t>Cell phone charges for Feb 2018</t>
  </si>
  <si>
    <t>Cell phone rental for July 2017</t>
  </si>
  <si>
    <t>Ipad rental for July 2017</t>
  </si>
  <si>
    <t>Cell phone charges for July 2017</t>
  </si>
  <si>
    <t>Cell phone rental for Aug 2017</t>
  </si>
  <si>
    <t>Ipad rental for Aug 2017</t>
  </si>
  <si>
    <t>Cell phone charges for Aug 2017</t>
  </si>
  <si>
    <t>Cell phone rental for Sep 2017</t>
  </si>
  <si>
    <t>Ipad rental for Sep 2017</t>
  </si>
  <si>
    <t>Cell phone charges for Sep 2017</t>
  </si>
  <si>
    <t>Cell phone rental for Oct 2017</t>
  </si>
  <si>
    <t>Ipad rental for Oct 2017</t>
  </si>
  <si>
    <t>Cell phone charges for Oct 2017</t>
  </si>
  <si>
    <t>Cell phone rental for Nov 2017</t>
  </si>
  <si>
    <t>Cell phone roaming/data pack for Nov 2017</t>
  </si>
  <si>
    <t>Ipad rental for Nov 2017</t>
  </si>
  <si>
    <t>Ipad roaming/data pack for Nov 2017</t>
  </si>
  <si>
    <t>Cell phone charges for Nov 2017</t>
  </si>
  <si>
    <t>Cell phone rental for Dec 2017</t>
  </si>
  <si>
    <t>Cell phone roaming/data pack for Dec 2017</t>
  </si>
  <si>
    <t>Ipad rental for Dec 2017</t>
  </si>
  <si>
    <t>Ipad roaming/data pack for Dec 2017</t>
  </si>
  <si>
    <t>Cell phone charges for Dec 2017</t>
  </si>
  <si>
    <t>Meeting with Chief Executive, Otago Polytechnic</t>
  </si>
  <si>
    <t>Meeting with Director International Centre, Auckland University of Technology</t>
  </si>
  <si>
    <t>Meeting with staff from Lowie Foundation</t>
  </si>
  <si>
    <t>Institute of Polytechnic (ITP) Roadmap 2020 project engagement with Wintec, Hamilton</t>
  </si>
  <si>
    <t>Tertiary Education Commission</t>
  </si>
  <si>
    <t>Domestic Travel (within NZ, including travel to and from local airport)</t>
  </si>
  <si>
    <t>Description</t>
  </si>
  <si>
    <t>Offered by</t>
  </si>
  <si>
    <t>Estimated value (NZ$)
(inc GST)</t>
  </si>
  <si>
    <t>Gifts and Benefits over $50 annual value</t>
  </si>
  <si>
    <t>Gift basket</t>
  </si>
  <si>
    <t>JacksonStone &amp; Partners</t>
  </si>
  <si>
    <t>Was received after giving speech. Basket was opened and shared with staff.</t>
  </si>
  <si>
    <t>Food for two (Chief Advisor Maori) following visit to WITT and meeting with Taranaki Futures, New Plymouth</t>
  </si>
  <si>
    <t>University of Canterbury Governance Oversight Group meeting, Christchurch</t>
  </si>
  <si>
    <t>Parking at Wellington Airport for University of Canterbury Governance Oversight Group meeting, Christchurch</t>
  </si>
  <si>
    <t>Parking at Wellington Airport for Pacific Tertiary Education Conference and other meetings, Wellington</t>
  </si>
  <si>
    <t>TEC Roadshow, Rotorua</t>
  </si>
  <si>
    <t>University of Waikato Council meeting, Hamilton</t>
  </si>
  <si>
    <t>Toi Ohomai Polytechnic Council meeting, Tauranga</t>
  </si>
  <si>
    <t>Forum on vocational education and training, Auckland</t>
  </si>
  <si>
    <t>University of Canterbury and Lincoln University/AgResearch Governance Oversight Group meetings, Christchurch</t>
  </si>
  <si>
    <t>Parking at Wellington Airport for University of Canterbury and Lincoln University/AgResearch Governance Oversight Group meetings, Christchurch</t>
  </si>
  <si>
    <t>Education Summit, Christchurch</t>
  </si>
  <si>
    <t>Meals while at Education Summit, Christchurch</t>
  </si>
  <si>
    <t>Parking at Wellington Airport for Education Summit, Christchurch</t>
  </si>
  <si>
    <t>Commission for Financial Capability Summit, Auckland</t>
  </si>
  <si>
    <t>Parking at Wellington Airport for Commission for Financial Capability Summit, Auckland</t>
  </si>
  <si>
    <t>Voices from Tertiary Education: Universities Forum, Wellington</t>
  </si>
  <si>
    <t>Primary Industry Training Organisation workshop, Wellington</t>
  </si>
  <si>
    <t>Parking at Wellington Airport for Forum on vocational education and training, Auckland</t>
  </si>
  <si>
    <t>Meeting regional office staff as part of change proposal, Auckland (had to stay overnight in Auckland due to engineering issue) - partial reimbursement from Air New Zealand</t>
  </si>
  <si>
    <t>TEC Roadshow and meeting with staff from Lowie Foundation, Auckland</t>
  </si>
  <si>
    <t>01/11/2017 and 02/11/2017</t>
  </si>
  <si>
    <t>Parking at Wellington Airport for TEC Roadshow and meeting with staff from Lowie Foundation, Auckland</t>
  </si>
  <si>
    <t>Representing TEC with Senior Management Team and others at former staff member's mihi whakatau for new role , Wellington</t>
  </si>
  <si>
    <t>Meeting with Chief Executive and staff member, Plumbing Industry Training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</si>
</sst>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(#,##0.00\)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0" fontId="16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164" fontId="0" fillId="0" borderId="0" xfId="1" applyFont="1" applyBorder="1" applyAlignment="1">
      <alignment wrapText="1"/>
    </xf>
    <xf numFmtId="0" fontId="6" fillId="5" borderId="2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164" fontId="6" fillId="8" borderId="2" xfId="1" applyFont="1" applyFill="1" applyBorder="1" applyAlignment="1">
      <alignment vertical="center" wrapText="1"/>
    </xf>
    <xf numFmtId="164" fontId="1" fillId="8" borderId="2" xfId="1" applyFont="1" applyFill="1" applyBorder="1" applyAlignment="1">
      <alignment vertical="center"/>
    </xf>
    <xf numFmtId="164" fontId="1" fillId="5" borderId="2" xfId="1" applyFont="1" applyFill="1" applyBorder="1" applyAlignment="1">
      <alignment vertical="center"/>
    </xf>
    <xf numFmtId="164" fontId="5" fillId="5" borderId="2" xfId="1" applyFont="1" applyFill="1" applyBorder="1" applyAlignment="1">
      <alignment vertical="center" wrapText="1" readingOrder="1"/>
    </xf>
    <xf numFmtId="4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14" fontId="0" fillId="0" borderId="9" xfId="0" applyNumberFormat="1" applyBorder="1" applyAlignment="1">
      <alignment vertical="top" wrapText="1"/>
    </xf>
    <xf numFmtId="0" fontId="0" fillId="5" borderId="2" xfId="0" applyFont="1" applyFill="1" applyBorder="1" applyAlignment="1"/>
    <xf numFmtId="0" fontId="0" fillId="5" borderId="2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49" fontId="0" fillId="0" borderId="6" xfId="0" applyNumberFormat="1" applyFill="1" applyBorder="1"/>
    <xf numFmtId="164" fontId="0" fillId="0" borderId="0" xfId="1" applyFont="1" applyFill="1" applyBorder="1"/>
    <xf numFmtId="164" fontId="0" fillId="0" borderId="0" xfId="1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14" fontId="0" fillId="0" borderId="9" xfId="0" applyNumberFormat="1" applyFont="1" applyBorder="1" applyAlignment="1">
      <alignment horizontal="left" wrapText="1"/>
    </xf>
    <xf numFmtId="14" fontId="0" fillId="0" borderId="9" xfId="0" applyNumberFormat="1" applyBorder="1" applyAlignment="1">
      <alignment horizontal="left" vertical="top" wrapText="1"/>
    </xf>
    <xf numFmtId="14" fontId="0" fillId="0" borderId="9" xfId="0" applyNumberFormat="1" applyFill="1" applyBorder="1" applyAlignment="1">
      <alignment horizontal="left"/>
    </xf>
    <xf numFmtId="14" fontId="0" fillId="0" borderId="9" xfId="0" applyNumberFormat="1" applyFill="1" applyBorder="1" applyAlignment="1">
      <alignment horizontal="left" vertical="top" wrapText="1"/>
    </xf>
    <xf numFmtId="14" fontId="0" fillId="0" borderId="9" xfId="0" applyNumberFormat="1" applyFont="1" applyFill="1" applyBorder="1" applyAlignment="1">
      <alignment horizontal="left"/>
    </xf>
    <xf numFmtId="164" fontId="0" fillId="0" borderId="0" xfId="0" applyNumberFormat="1" applyFont="1"/>
    <xf numFmtId="0" fontId="5" fillId="2" borderId="7" xfId="0" applyFont="1" applyFill="1" applyBorder="1" applyAlignment="1">
      <alignment vertical="center" wrapText="1" readingOrder="1"/>
    </xf>
    <xf numFmtId="164" fontId="5" fillId="2" borderId="2" xfId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164" fontId="6" fillId="5" borderId="2" xfId="1" applyFont="1" applyFill="1" applyBorder="1" applyAlignment="1">
      <alignment vertical="center" wrapText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5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2.xml" Id="Rb07a94d306a349c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1"/>
  <sheetViews>
    <sheetView tabSelected="1" zoomScaleNormal="100" workbookViewId="0">
      <selection sqref="A1:D1"/>
    </sheetView>
  </sheetViews>
  <sheetFormatPr defaultColWidth="9.140625" defaultRowHeight="12.75" x14ac:dyDescent="0.2"/>
  <cols>
    <col min="1" max="1" width="24.140625" style="6" customWidth="1"/>
    <col min="2" max="2" width="10.28515625" style="1" bestFit="1" customWidth="1"/>
    <col min="3" max="3" width="61" style="1" customWidth="1"/>
    <col min="4" max="4" width="18.28515625" style="1" bestFit="1" customWidth="1"/>
    <col min="5" max="16384" width="9.140625" style="1"/>
  </cols>
  <sheetData>
    <row r="1" spans="1:4" ht="36" customHeight="1" x14ac:dyDescent="0.2">
      <c r="A1" s="82" t="s">
        <v>17</v>
      </c>
      <c r="B1" s="83"/>
      <c r="C1" s="83"/>
      <c r="D1" s="84"/>
    </row>
    <row r="2" spans="1:4" ht="36" customHeight="1" x14ac:dyDescent="0.2">
      <c r="A2" s="27" t="s">
        <v>7</v>
      </c>
      <c r="B2" s="88" t="s">
        <v>149</v>
      </c>
      <c r="C2" s="88"/>
      <c r="D2" s="88"/>
    </row>
    <row r="3" spans="1:4" ht="36" customHeight="1" x14ac:dyDescent="0.2">
      <c r="A3" s="27" t="s">
        <v>8</v>
      </c>
      <c r="B3" s="89" t="s">
        <v>90</v>
      </c>
      <c r="C3" s="89"/>
      <c r="D3" s="89"/>
    </row>
    <row r="4" spans="1:4" ht="36" customHeight="1" x14ac:dyDescent="0.2">
      <c r="A4" s="27" t="s">
        <v>3</v>
      </c>
      <c r="B4" s="89" t="s">
        <v>91</v>
      </c>
      <c r="C4" s="89"/>
      <c r="D4" s="89"/>
    </row>
    <row r="5" spans="1:4" s="3" customFormat="1" ht="36" customHeight="1" x14ac:dyDescent="0.2">
      <c r="A5" s="90" t="s">
        <v>9</v>
      </c>
      <c r="B5" s="91"/>
      <c r="C5" s="91"/>
      <c r="D5" s="92"/>
    </row>
    <row r="6" spans="1:4" s="3" customFormat="1" x14ac:dyDescent="0.2">
      <c r="A6" s="93" t="s">
        <v>22</v>
      </c>
      <c r="B6" s="94"/>
      <c r="C6" s="94"/>
      <c r="D6" s="95"/>
    </row>
    <row r="7" spans="1:4" s="4" customFormat="1" ht="19.5" customHeight="1" x14ac:dyDescent="0.2">
      <c r="A7" s="85" t="s">
        <v>94</v>
      </c>
      <c r="B7" s="86"/>
      <c r="C7" s="86"/>
      <c r="D7" s="87"/>
    </row>
    <row r="8" spans="1:4" s="24" customFormat="1" ht="25.5" x14ac:dyDescent="0.2">
      <c r="A8" s="22" t="s">
        <v>18</v>
      </c>
      <c r="B8" s="23" t="s">
        <v>92</v>
      </c>
      <c r="C8" s="23" t="s">
        <v>93</v>
      </c>
      <c r="D8" s="53" t="s">
        <v>33</v>
      </c>
    </row>
    <row r="9" spans="1:4" x14ac:dyDescent="0.2">
      <c r="A9" s="49" t="s">
        <v>52</v>
      </c>
      <c r="B9" s="36">
        <v>13486.53</v>
      </c>
      <c r="C9" s="40" t="s">
        <v>60</v>
      </c>
      <c r="D9" s="10" t="s">
        <v>29</v>
      </c>
    </row>
    <row r="10" spans="1:4" x14ac:dyDescent="0.2">
      <c r="A10" s="49" t="s">
        <v>52</v>
      </c>
      <c r="B10" s="36">
        <v>27.99</v>
      </c>
      <c r="C10" s="40" t="s">
        <v>60</v>
      </c>
      <c r="D10" s="10" t="s">
        <v>45</v>
      </c>
    </row>
    <row r="11" spans="1:4" x14ac:dyDescent="0.2">
      <c r="A11" s="49" t="s">
        <v>52</v>
      </c>
      <c r="B11" s="36">
        <v>2744</v>
      </c>
      <c r="C11" s="40" t="s">
        <v>60</v>
      </c>
      <c r="D11" s="10" t="s">
        <v>59</v>
      </c>
    </row>
    <row r="12" spans="1:4" x14ac:dyDescent="0.2">
      <c r="A12" s="49" t="s">
        <v>52</v>
      </c>
      <c r="B12" s="36">
        <v>323.61</v>
      </c>
      <c r="C12" s="40" t="s">
        <v>60</v>
      </c>
      <c r="D12" s="10" t="s">
        <v>53</v>
      </c>
    </row>
    <row r="13" spans="1:4" x14ac:dyDescent="0.2">
      <c r="A13" s="49" t="s">
        <v>52</v>
      </c>
      <c r="B13" s="36">
        <v>179.42</v>
      </c>
      <c r="C13" s="40" t="s">
        <v>60</v>
      </c>
      <c r="D13" s="10" t="s">
        <v>54</v>
      </c>
    </row>
    <row r="14" spans="1:4" x14ac:dyDescent="0.2">
      <c r="A14" s="49" t="s">
        <v>52</v>
      </c>
      <c r="B14" s="36">
        <v>738.92</v>
      </c>
      <c r="C14" s="40" t="s">
        <v>60</v>
      </c>
      <c r="D14" s="10" t="s">
        <v>59</v>
      </c>
    </row>
    <row r="15" spans="1:4" x14ac:dyDescent="0.2">
      <c r="A15" s="49" t="s">
        <v>52</v>
      </c>
      <c r="B15" s="36">
        <v>499.22</v>
      </c>
      <c r="C15" s="40" t="s">
        <v>60</v>
      </c>
      <c r="D15" s="10" t="s">
        <v>49</v>
      </c>
    </row>
    <row r="16" spans="1:4" x14ac:dyDescent="0.2">
      <c r="A16" s="49" t="s">
        <v>52</v>
      </c>
      <c r="B16" s="36">
        <v>99.23</v>
      </c>
      <c r="C16" s="40" t="s">
        <v>60</v>
      </c>
      <c r="D16" s="10" t="s">
        <v>49</v>
      </c>
    </row>
    <row r="17" spans="1:4" ht="19.5" customHeight="1" x14ac:dyDescent="0.2">
      <c r="A17" s="32" t="s">
        <v>4</v>
      </c>
      <c r="B17" s="43">
        <f>SUM(B9:B16)</f>
        <v>18098.919999999998</v>
      </c>
      <c r="C17" s="40"/>
      <c r="D17" s="10"/>
    </row>
    <row r="18" spans="1:4" s="4" customFormat="1" ht="19.5" customHeight="1" x14ac:dyDescent="0.2">
      <c r="A18" s="78" t="s">
        <v>150</v>
      </c>
      <c r="B18" s="79"/>
      <c r="C18" s="79"/>
      <c r="D18" s="54"/>
    </row>
    <row r="19" spans="1:4" s="24" customFormat="1" ht="37.5" customHeight="1" x14ac:dyDescent="0.2">
      <c r="A19" s="22" t="s">
        <v>18</v>
      </c>
      <c r="B19" s="23" t="s">
        <v>95</v>
      </c>
      <c r="C19" s="23" t="s">
        <v>23</v>
      </c>
      <c r="D19" s="53" t="s">
        <v>33</v>
      </c>
    </row>
    <row r="20" spans="1:4" x14ac:dyDescent="0.2">
      <c r="A20" s="62">
        <v>42895</v>
      </c>
      <c r="B20" s="57">
        <v>86.02</v>
      </c>
      <c r="C20" s="7" t="s">
        <v>26</v>
      </c>
      <c r="D20" s="55" t="s">
        <v>54</v>
      </c>
    </row>
    <row r="21" spans="1:4" x14ac:dyDescent="0.2">
      <c r="A21" s="62">
        <v>42899</v>
      </c>
      <c r="B21" s="57">
        <v>97.68</v>
      </c>
      <c r="C21" s="7" t="s">
        <v>28</v>
      </c>
      <c r="D21" s="55" t="s">
        <v>54</v>
      </c>
    </row>
    <row r="22" spans="1:4" ht="25.5" x14ac:dyDescent="0.2">
      <c r="A22" s="62">
        <v>42915</v>
      </c>
      <c r="B22" s="57">
        <v>222.64</v>
      </c>
      <c r="C22" s="7" t="s">
        <v>100</v>
      </c>
      <c r="D22" s="55" t="s">
        <v>54</v>
      </c>
    </row>
    <row r="23" spans="1:4" ht="38.25" x14ac:dyDescent="0.2">
      <c r="A23" s="62">
        <v>42915</v>
      </c>
      <c r="B23" s="57">
        <v>39</v>
      </c>
      <c r="C23" s="7" t="s">
        <v>101</v>
      </c>
      <c r="D23" s="10" t="s">
        <v>36</v>
      </c>
    </row>
    <row r="24" spans="1:4" x14ac:dyDescent="0.2">
      <c r="A24" s="62">
        <v>42927</v>
      </c>
      <c r="B24" s="57">
        <v>216.1</v>
      </c>
      <c r="C24" s="7" t="s">
        <v>28</v>
      </c>
      <c r="D24" s="10" t="s">
        <v>29</v>
      </c>
    </row>
    <row r="25" spans="1:4" x14ac:dyDescent="0.2">
      <c r="A25" s="62">
        <v>42927</v>
      </c>
      <c r="B25" s="57">
        <v>114.08</v>
      </c>
      <c r="C25" s="7" t="s">
        <v>28</v>
      </c>
      <c r="D25" s="55" t="s">
        <v>30</v>
      </c>
    </row>
    <row r="26" spans="1:4" x14ac:dyDescent="0.2">
      <c r="A26" s="62">
        <v>42927</v>
      </c>
      <c r="B26" s="57">
        <v>148.5</v>
      </c>
      <c r="C26" s="7" t="s">
        <v>28</v>
      </c>
      <c r="D26" s="10" t="s">
        <v>59</v>
      </c>
    </row>
    <row r="27" spans="1:4" x14ac:dyDescent="0.2">
      <c r="A27" s="62">
        <v>42927</v>
      </c>
      <c r="B27" s="57">
        <v>272.25</v>
      </c>
      <c r="C27" s="7" t="s">
        <v>28</v>
      </c>
      <c r="D27" s="10" t="s">
        <v>29</v>
      </c>
    </row>
    <row r="28" spans="1:4" ht="25.5" x14ac:dyDescent="0.2">
      <c r="A28" s="62">
        <v>42927</v>
      </c>
      <c r="B28" s="57">
        <v>78</v>
      </c>
      <c r="C28" s="7" t="s">
        <v>102</v>
      </c>
      <c r="D28" s="10" t="s">
        <v>36</v>
      </c>
    </row>
    <row r="29" spans="1:4" x14ac:dyDescent="0.2">
      <c r="A29" s="62">
        <v>42963</v>
      </c>
      <c r="B29" s="57">
        <v>363.61</v>
      </c>
      <c r="C29" s="7" t="s">
        <v>28</v>
      </c>
      <c r="D29" s="10" t="s">
        <v>29</v>
      </c>
    </row>
    <row r="30" spans="1:4" x14ac:dyDescent="0.2">
      <c r="A30" s="62">
        <v>42963</v>
      </c>
      <c r="B30" s="57">
        <v>157.47</v>
      </c>
      <c r="C30" s="7" t="s">
        <v>28</v>
      </c>
      <c r="D30" s="10" t="s">
        <v>30</v>
      </c>
    </row>
    <row r="31" spans="1:4" ht="25.5" x14ac:dyDescent="0.2">
      <c r="A31" s="62">
        <v>42963</v>
      </c>
      <c r="B31" s="57">
        <v>78</v>
      </c>
      <c r="C31" s="7" t="s">
        <v>102</v>
      </c>
      <c r="D31" s="10" t="s">
        <v>36</v>
      </c>
    </row>
    <row r="32" spans="1:4" ht="25.5" x14ac:dyDescent="0.2">
      <c r="A32" s="62">
        <v>42972</v>
      </c>
      <c r="B32" s="57">
        <v>482.4</v>
      </c>
      <c r="C32" s="7" t="s">
        <v>159</v>
      </c>
      <c r="D32" s="10" t="s">
        <v>29</v>
      </c>
    </row>
    <row r="33" spans="1:4" ht="25.5" x14ac:dyDescent="0.2">
      <c r="A33" s="62">
        <v>42972</v>
      </c>
      <c r="B33" s="57">
        <v>39</v>
      </c>
      <c r="C33" s="7" t="s">
        <v>160</v>
      </c>
      <c r="D33" s="10" t="s">
        <v>36</v>
      </c>
    </row>
    <row r="34" spans="1:4" x14ac:dyDescent="0.2">
      <c r="A34" s="62">
        <v>42990</v>
      </c>
      <c r="B34" s="57">
        <v>274.52</v>
      </c>
      <c r="C34" s="7" t="s">
        <v>42</v>
      </c>
      <c r="D34" s="10" t="s">
        <v>29</v>
      </c>
    </row>
    <row r="35" spans="1:4" x14ac:dyDescent="0.2">
      <c r="A35" s="62">
        <v>42990</v>
      </c>
      <c r="B35" s="57">
        <v>135.85</v>
      </c>
      <c r="C35" s="7" t="s">
        <v>42</v>
      </c>
      <c r="D35" s="55" t="s">
        <v>54</v>
      </c>
    </row>
    <row r="36" spans="1:4" ht="25.5" x14ac:dyDescent="0.2">
      <c r="A36" s="62">
        <v>42990</v>
      </c>
      <c r="B36" s="57">
        <v>39</v>
      </c>
      <c r="C36" s="7" t="s">
        <v>44</v>
      </c>
      <c r="D36" s="10" t="s">
        <v>36</v>
      </c>
    </row>
    <row r="37" spans="1:4" ht="38.25" x14ac:dyDescent="0.2">
      <c r="A37" s="62">
        <v>42991</v>
      </c>
      <c r="B37" s="57">
        <v>403.2</v>
      </c>
      <c r="C37" s="7" t="s">
        <v>41</v>
      </c>
      <c r="D37" s="10" t="s">
        <v>29</v>
      </c>
    </row>
    <row r="38" spans="1:4" ht="38.25" x14ac:dyDescent="0.2">
      <c r="A38" s="63">
        <v>42991</v>
      </c>
      <c r="B38" s="57">
        <v>51.588999999999999</v>
      </c>
      <c r="C38" s="7" t="s">
        <v>41</v>
      </c>
      <c r="D38" s="55" t="s">
        <v>54</v>
      </c>
    </row>
    <row r="39" spans="1:4" ht="38.25" x14ac:dyDescent="0.2">
      <c r="A39" s="62">
        <v>42991</v>
      </c>
      <c r="B39" s="57">
        <v>39</v>
      </c>
      <c r="C39" s="7" t="s">
        <v>43</v>
      </c>
      <c r="D39" s="10" t="s">
        <v>36</v>
      </c>
    </row>
    <row r="40" spans="1:4" ht="25.5" x14ac:dyDescent="0.2">
      <c r="A40" s="61">
        <v>42991</v>
      </c>
      <c r="B40" s="57">
        <v>17.600000000000001</v>
      </c>
      <c r="C40" s="48" t="s">
        <v>158</v>
      </c>
      <c r="D40" s="41" t="s">
        <v>49</v>
      </c>
    </row>
    <row r="41" spans="1:4" x14ac:dyDescent="0.2">
      <c r="A41" s="62">
        <v>43004</v>
      </c>
      <c r="B41" s="57">
        <v>300.25</v>
      </c>
      <c r="C41" s="7" t="s">
        <v>28</v>
      </c>
      <c r="D41" s="10" t="s">
        <v>29</v>
      </c>
    </row>
    <row r="42" spans="1:4" x14ac:dyDescent="0.2">
      <c r="A42" s="62">
        <v>43004</v>
      </c>
      <c r="B42" s="57">
        <v>76.25</v>
      </c>
      <c r="C42" s="7" t="s">
        <v>28</v>
      </c>
      <c r="D42" s="10" t="s">
        <v>30</v>
      </c>
    </row>
    <row r="43" spans="1:4" ht="25.5" x14ac:dyDescent="0.2">
      <c r="A43" s="62">
        <v>43004</v>
      </c>
      <c r="B43" s="57">
        <v>39</v>
      </c>
      <c r="C43" s="7" t="s">
        <v>46</v>
      </c>
      <c r="D43" s="10" t="s">
        <v>36</v>
      </c>
    </row>
    <row r="44" spans="1:4" ht="25.5" x14ac:dyDescent="0.2">
      <c r="A44" s="62">
        <v>43007</v>
      </c>
      <c r="B44" s="57">
        <v>265.32</v>
      </c>
      <c r="C44" s="7" t="s">
        <v>40</v>
      </c>
      <c r="D44" s="55" t="s">
        <v>54</v>
      </c>
    </row>
    <row r="45" spans="1:4" ht="25.5" x14ac:dyDescent="0.2">
      <c r="A45" s="62">
        <v>43007</v>
      </c>
      <c r="B45" s="57">
        <v>418.05</v>
      </c>
      <c r="C45" s="7" t="s">
        <v>40</v>
      </c>
      <c r="D45" s="10" t="s">
        <v>29</v>
      </c>
    </row>
    <row r="46" spans="1:4" ht="25.5" x14ac:dyDescent="0.2">
      <c r="A46" s="62">
        <v>43007</v>
      </c>
      <c r="B46" s="57">
        <v>38.996499999999997</v>
      </c>
      <c r="C46" s="7" t="s">
        <v>161</v>
      </c>
      <c r="D46" s="10" t="s">
        <v>36</v>
      </c>
    </row>
    <row r="47" spans="1:4" ht="25.5" x14ac:dyDescent="0.2">
      <c r="A47" s="62">
        <v>43039</v>
      </c>
      <c r="B47" s="57">
        <v>457.67</v>
      </c>
      <c r="C47" s="7" t="s">
        <v>105</v>
      </c>
      <c r="D47" s="10" t="s">
        <v>29</v>
      </c>
    </row>
    <row r="48" spans="1:4" ht="25.5" x14ac:dyDescent="0.2">
      <c r="A48" s="62">
        <v>43039</v>
      </c>
      <c r="B48" s="57">
        <v>184.80500000000001</v>
      </c>
      <c r="C48" s="7" t="s">
        <v>105</v>
      </c>
      <c r="D48" s="55" t="s">
        <v>54</v>
      </c>
    </row>
    <row r="49" spans="1:4" ht="25.5" x14ac:dyDescent="0.2">
      <c r="A49" s="62">
        <v>43039</v>
      </c>
      <c r="B49" s="57">
        <v>39</v>
      </c>
      <c r="C49" s="7" t="s">
        <v>114</v>
      </c>
      <c r="D49" s="10" t="s">
        <v>36</v>
      </c>
    </row>
    <row r="50" spans="1:4" x14ac:dyDescent="0.2">
      <c r="A50" s="62" t="s">
        <v>178</v>
      </c>
      <c r="B50" s="57">
        <v>974.74</v>
      </c>
      <c r="C50" s="47" t="s">
        <v>177</v>
      </c>
      <c r="D50" s="10" t="s">
        <v>29</v>
      </c>
    </row>
    <row r="51" spans="1:4" x14ac:dyDescent="0.2">
      <c r="A51" s="62" t="s">
        <v>178</v>
      </c>
      <c r="B51" s="56">
        <v>497.19</v>
      </c>
      <c r="C51" s="47" t="s">
        <v>177</v>
      </c>
      <c r="D51" s="55" t="s">
        <v>54</v>
      </c>
    </row>
    <row r="52" spans="1:4" ht="25.5" x14ac:dyDescent="0.2">
      <c r="A52" s="62" t="s">
        <v>178</v>
      </c>
      <c r="B52" s="57">
        <v>78</v>
      </c>
      <c r="C52" s="7" t="s">
        <v>179</v>
      </c>
      <c r="D52" s="10" t="s">
        <v>36</v>
      </c>
    </row>
    <row r="53" spans="1:4" x14ac:dyDescent="0.2">
      <c r="A53" s="62">
        <v>43047</v>
      </c>
      <c r="B53" s="57">
        <v>354.69</v>
      </c>
      <c r="C53" s="7" t="s">
        <v>162</v>
      </c>
      <c r="D53" s="10" t="s">
        <v>29</v>
      </c>
    </row>
    <row r="54" spans="1:4" ht="25.5" x14ac:dyDescent="0.2">
      <c r="A54" s="62">
        <v>43066</v>
      </c>
      <c r="B54" s="57">
        <v>39</v>
      </c>
      <c r="C54" s="7" t="s">
        <v>115</v>
      </c>
      <c r="D54" s="10" t="s">
        <v>36</v>
      </c>
    </row>
    <row r="55" spans="1:4" ht="25.5" x14ac:dyDescent="0.2">
      <c r="A55" s="62">
        <v>43066</v>
      </c>
      <c r="B55" s="57">
        <v>395.3</v>
      </c>
      <c r="C55" s="7" t="s">
        <v>57</v>
      </c>
      <c r="D55" s="10" t="s">
        <v>29</v>
      </c>
    </row>
    <row r="56" spans="1:4" ht="25.5" x14ac:dyDescent="0.2">
      <c r="A56" s="62">
        <v>43075</v>
      </c>
      <c r="B56" s="57">
        <v>9.1999999999999993</v>
      </c>
      <c r="C56" s="7" t="s">
        <v>58</v>
      </c>
      <c r="D56" s="10" t="s">
        <v>29</v>
      </c>
    </row>
    <row r="57" spans="1:4" x14ac:dyDescent="0.2">
      <c r="A57" s="62">
        <v>43131</v>
      </c>
      <c r="B57" s="57">
        <v>598.23</v>
      </c>
      <c r="C57" s="7" t="s">
        <v>61</v>
      </c>
      <c r="D57" s="10" t="s">
        <v>29</v>
      </c>
    </row>
    <row r="58" spans="1:4" x14ac:dyDescent="0.2">
      <c r="A58" s="64">
        <v>43131</v>
      </c>
      <c r="B58" s="57">
        <v>51.93</v>
      </c>
      <c r="C58" s="7" t="s">
        <v>61</v>
      </c>
      <c r="D58" s="55" t="s">
        <v>54</v>
      </c>
    </row>
    <row r="59" spans="1:4" x14ac:dyDescent="0.2">
      <c r="A59" s="62">
        <v>43132</v>
      </c>
      <c r="B59" s="57">
        <v>339.86</v>
      </c>
      <c r="C59" s="7" t="s">
        <v>62</v>
      </c>
      <c r="D59" s="10" t="s">
        <v>29</v>
      </c>
    </row>
    <row r="60" spans="1:4" x14ac:dyDescent="0.2">
      <c r="A60" s="62">
        <v>43132</v>
      </c>
      <c r="B60" s="57">
        <v>11.5</v>
      </c>
      <c r="C60" s="7" t="s">
        <v>62</v>
      </c>
      <c r="D60" s="10" t="s">
        <v>29</v>
      </c>
    </row>
    <row r="61" spans="1:4" x14ac:dyDescent="0.2">
      <c r="A61" s="62">
        <v>43132</v>
      </c>
      <c r="B61" s="57">
        <v>104.5005</v>
      </c>
      <c r="C61" s="7" t="s">
        <v>62</v>
      </c>
      <c r="D61" s="55" t="s">
        <v>27</v>
      </c>
    </row>
    <row r="62" spans="1:4" ht="25.5" x14ac:dyDescent="0.2">
      <c r="A62" s="64">
        <v>43132</v>
      </c>
      <c r="B62" s="57">
        <v>39</v>
      </c>
      <c r="C62" s="7" t="s">
        <v>64</v>
      </c>
      <c r="D62" s="58" t="s">
        <v>36</v>
      </c>
    </row>
    <row r="63" spans="1:4" x14ac:dyDescent="0.2">
      <c r="A63" s="62">
        <v>43133</v>
      </c>
      <c r="B63" s="57">
        <v>481.41</v>
      </c>
      <c r="C63" s="7" t="s">
        <v>63</v>
      </c>
      <c r="D63" s="10" t="s">
        <v>29</v>
      </c>
    </row>
    <row r="64" spans="1:4" x14ac:dyDescent="0.2">
      <c r="A64" s="62">
        <v>43133</v>
      </c>
      <c r="B64" s="57">
        <v>195.8</v>
      </c>
      <c r="C64" s="7" t="s">
        <v>63</v>
      </c>
      <c r="D64" s="55" t="s">
        <v>54</v>
      </c>
    </row>
    <row r="65" spans="1:4" ht="25.5" x14ac:dyDescent="0.2">
      <c r="A65" s="64">
        <v>43133</v>
      </c>
      <c r="B65" s="57">
        <v>378.42</v>
      </c>
      <c r="C65" s="7" t="s">
        <v>89</v>
      </c>
      <c r="D65" s="58" t="s">
        <v>59</v>
      </c>
    </row>
    <row r="66" spans="1:4" ht="38.25" x14ac:dyDescent="0.2">
      <c r="A66" s="64">
        <v>43133</v>
      </c>
      <c r="B66" s="72">
        <v>-200.00225</v>
      </c>
      <c r="C66" s="7" t="s">
        <v>176</v>
      </c>
      <c r="D66" s="58" t="s">
        <v>59</v>
      </c>
    </row>
    <row r="67" spans="1:4" x14ac:dyDescent="0.2">
      <c r="A67" s="64">
        <v>43150</v>
      </c>
      <c r="B67" s="57">
        <v>457.67</v>
      </c>
      <c r="C67" s="7" t="s">
        <v>163</v>
      </c>
      <c r="D67" s="58" t="s">
        <v>29</v>
      </c>
    </row>
    <row r="68" spans="1:4" ht="38.25" x14ac:dyDescent="0.2">
      <c r="A68" s="64">
        <v>43150</v>
      </c>
      <c r="B68" s="57">
        <v>39</v>
      </c>
      <c r="C68" s="7" t="s">
        <v>66</v>
      </c>
      <c r="D68" s="58" t="s">
        <v>36</v>
      </c>
    </row>
    <row r="69" spans="1:4" x14ac:dyDescent="0.2">
      <c r="A69" s="64">
        <v>43154</v>
      </c>
      <c r="B69" s="57">
        <v>557.65</v>
      </c>
      <c r="C69" s="7" t="s">
        <v>164</v>
      </c>
      <c r="D69" s="58" t="s">
        <v>29</v>
      </c>
    </row>
    <row r="70" spans="1:4" x14ac:dyDescent="0.2">
      <c r="A70" s="64">
        <v>43154</v>
      </c>
      <c r="B70" s="57">
        <v>217.35</v>
      </c>
      <c r="C70" s="7" t="s">
        <v>164</v>
      </c>
      <c r="D70" s="55" t="s">
        <v>54</v>
      </c>
    </row>
    <row r="71" spans="1:4" x14ac:dyDescent="0.2">
      <c r="A71" s="64">
        <v>43160</v>
      </c>
      <c r="B71" s="57">
        <v>583.38</v>
      </c>
      <c r="C71" s="7" t="s">
        <v>165</v>
      </c>
      <c r="D71" s="58" t="s">
        <v>29</v>
      </c>
    </row>
    <row r="72" spans="1:4" x14ac:dyDescent="0.2">
      <c r="A72" s="64">
        <v>43160</v>
      </c>
      <c r="B72" s="57">
        <v>157.31</v>
      </c>
      <c r="C72" s="7" t="s">
        <v>165</v>
      </c>
      <c r="D72" s="55" t="s">
        <v>54</v>
      </c>
    </row>
    <row r="73" spans="1:4" ht="25.5" x14ac:dyDescent="0.2">
      <c r="A73" s="64">
        <v>43160</v>
      </c>
      <c r="B73" s="57">
        <v>38.996499999999997</v>
      </c>
      <c r="C73" s="7" t="s">
        <v>175</v>
      </c>
      <c r="D73" s="58" t="s">
        <v>36</v>
      </c>
    </row>
    <row r="74" spans="1:4" ht="25.5" x14ac:dyDescent="0.2">
      <c r="A74" s="64">
        <v>43161</v>
      </c>
      <c r="B74" s="57">
        <v>406.17</v>
      </c>
      <c r="C74" s="7" t="s">
        <v>166</v>
      </c>
      <c r="D74" s="58" t="s">
        <v>29</v>
      </c>
    </row>
    <row r="75" spans="1:4" ht="25.5" x14ac:dyDescent="0.2">
      <c r="A75" s="64">
        <v>43161</v>
      </c>
      <c r="B75" s="57">
        <v>41.790999999999997</v>
      </c>
      <c r="C75" s="7" t="s">
        <v>166</v>
      </c>
      <c r="D75" s="58" t="s">
        <v>27</v>
      </c>
    </row>
    <row r="76" spans="1:4" ht="38.25" x14ac:dyDescent="0.2">
      <c r="A76" s="64">
        <v>43161</v>
      </c>
      <c r="B76" s="57">
        <v>38.996499999999997</v>
      </c>
      <c r="C76" s="7" t="s">
        <v>167</v>
      </c>
      <c r="D76" s="58" t="s">
        <v>36</v>
      </c>
    </row>
    <row r="77" spans="1:4" ht="38.25" x14ac:dyDescent="0.2">
      <c r="A77" s="64">
        <v>43201</v>
      </c>
      <c r="B77" s="57">
        <v>502.21</v>
      </c>
      <c r="C77" s="7" t="s">
        <v>73</v>
      </c>
      <c r="D77" s="58" t="s">
        <v>29</v>
      </c>
    </row>
    <row r="78" spans="1:4" ht="38.25" x14ac:dyDescent="0.2">
      <c r="A78" s="64">
        <v>43201</v>
      </c>
      <c r="B78" s="57">
        <v>378.39600000000002</v>
      </c>
      <c r="C78" s="7" t="s">
        <v>73</v>
      </c>
      <c r="D78" s="58" t="s">
        <v>54</v>
      </c>
    </row>
    <row r="79" spans="1:4" x14ac:dyDescent="0.2">
      <c r="A79" s="64">
        <v>43201</v>
      </c>
      <c r="B79" s="57">
        <v>38.996499999999997</v>
      </c>
      <c r="C79" s="7" t="s">
        <v>74</v>
      </c>
      <c r="D79" s="58" t="s">
        <v>36</v>
      </c>
    </row>
    <row r="80" spans="1:4" x14ac:dyDescent="0.2">
      <c r="A80" s="64">
        <v>43225</v>
      </c>
      <c r="B80" s="57">
        <v>633.88</v>
      </c>
      <c r="C80" s="7" t="s">
        <v>168</v>
      </c>
      <c r="D80" s="58" t="s">
        <v>29</v>
      </c>
    </row>
    <row r="81" spans="1:4" x14ac:dyDescent="0.2">
      <c r="A81" s="64">
        <v>43225</v>
      </c>
      <c r="B81" s="57">
        <v>110.33</v>
      </c>
      <c r="C81" s="7" t="s">
        <v>168</v>
      </c>
      <c r="D81" s="58" t="s">
        <v>30</v>
      </c>
    </row>
    <row r="82" spans="1:4" x14ac:dyDescent="0.2">
      <c r="A82" s="64">
        <v>43225</v>
      </c>
      <c r="B82" s="57">
        <v>207.62</v>
      </c>
      <c r="C82" s="7" t="s">
        <v>168</v>
      </c>
      <c r="D82" s="58" t="s">
        <v>59</v>
      </c>
    </row>
    <row r="83" spans="1:4" x14ac:dyDescent="0.2">
      <c r="A83" s="64">
        <v>43225</v>
      </c>
      <c r="B83" s="57">
        <v>66.297499999999999</v>
      </c>
      <c r="C83" s="7" t="s">
        <v>169</v>
      </c>
      <c r="D83" s="58" t="s">
        <v>49</v>
      </c>
    </row>
    <row r="84" spans="1:4" x14ac:dyDescent="0.2">
      <c r="A84" s="64">
        <v>43225</v>
      </c>
      <c r="B84" s="57">
        <v>78.004499999999993</v>
      </c>
      <c r="C84" s="7" t="s">
        <v>170</v>
      </c>
      <c r="D84" s="58" t="s">
        <v>36</v>
      </c>
    </row>
    <row r="85" spans="1:4" ht="25.5" x14ac:dyDescent="0.2">
      <c r="A85" s="64">
        <v>43231</v>
      </c>
      <c r="B85" s="57">
        <v>265.53500000000003</v>
      </c>
      <c r="C85" s="7" t="s">
        <v>75</v>
      </c>
      <c r="D85" s="58" t="s">
        <v>54</v>
      </c>
    </row>
    <row r="86" spans="1:4" ht="25.5" x14ac:dyDescent="0.2">
      <c r="A86" s="64">
        <v>43231</v>
      </c>
      <c r="B86" s="57">
        <v>511.12</v>
      </c>
      <c r="C86" s="7" t="s">
        <v>75</v>
      </c>
      <c r="D86" s="58" t="s">
        <v>29</v>
      </c>
    </row>
    <row r="87" spans="1:4" ht="25.5" x14ac:dyDescent="0.2">
      <c r="A87" s="64">
        <v>43231</v>
      </c>
      <c r="B87" s="57">
        <v>38.996499999999997</v>
      </c>
      <c r="C87" s="7" t="s">
        <v>83</v>
      </c>
      <c r="D87" s="58" t="s">
        <v>36</v>
      </c>
    </row>
    <row r="88" spans="1:4" ht="25.5" x14ac:dyDescent="0.2">
      <c r="A88" s="64">
        <v>43237</v>
      </c>
      <c r="B88" s="57">
        <v>467.16</v>
      </c>
      <c r="C88" s="7" t="s">
        <v>76</v>
      </c>
      <c r="D88" s="58" t="s">
        <v>29</v>
      </c>
    </row>
    <row r="89" spans="1:4" ht="25.5" x14ac:dyDescent="0.2">
      <c r="A89" s="64">
        <v>43237</v>
      </c>
      <c r="B89" s="57">
        <v>38.996499999999997</v>
      </c>
      <c r="C89" s="7" t="s">
        <v>84</v>
      </c>
      <c r="D89" s="58" t="s">
        <v>36</v>
      </c>
    </row>
    <row r="90" spans="1:4" x14ac:dyDescent="0.2">
      <c r="A90" s="64">
        <v>43249</v>
      </c>
      <c r="B90" s="57">
        <v>32.78</v>
      </c>
      <c r="C90" s="7" t="s">
        <v>79</v>
      </c>
      <c r="D90" s="58" t="s">
        <v>29</v>
      </c>
    </row>
    <row r="91" spans="1:4" x14ac:dyDescent="0.2">
      <c r="A91" s="64">
        <v>43263</v>
      </c>
      <c r="B91" s="57">
        <v>215.59049999999999</v>
      </c>
      <c r="C91" s="7" t="s">
        <v>171</v>
      </c>
      <c r="D91" s="58" t="s">
        <v>54</v>
      </c>
    </row>
    <row r="92" spans="1:4" x14ac:dyDescent="0.2">
      <c r="A92" s="64">
        <v>43263</v>
      </c>
      <c r="B92" s="57">
        <v>428.56</v>
      </c>
      <c r="C92" s="7" t="s">
        <v>171</v>
      </c>
      <c r="D92" s="58" t="s">
        <v>29</v>
      </c>
    </row>
    <row r="93" spans="1:4" x14ac:dyDescent="0.2">
      <c r="A93" s="64">
        <v>43263</v>
      </c>
      <c r="B93" s="57">
        <v>6</v>
      </c>
      <c r="C93" s="7" t="s">
        <v>171</v>
      </c>
      <c r="D93" s="58" t="s">
        <v>86</v>
      </c>
    </row>
    <row r="94" spans="1:4" ht="25.5" x14ac:dyDescent="0.2">
      <c r="A94" s="64">
        <v>43263</v>
      </c>
      <c r="B94" s="57">
        <v>38.996499999999997</v>
      </c>
      <c r="C94" s="7" t="s">
        <v>172</v>
      </c>
      <c r="D94" s="58" t="s">
        <v>36</v>
      </c>
    </row>
    <row r="95" spans="1:4" ht="25.5" x14ac:dyDescent="0.2">
      <c r="A95" s="64">
        <v>43284</v>
      </c>
      <c r="B95" s="57">
        <v>463.59</v>
      </c>
      <c r="C95" s="7" t="s">
        <v>148</v>
      </c>
      <c r="D95" s="58" t="s">
        <v>29</v>
      </c>
    </row>
    <row r="96" spans="1:4" ht="19.5" customHeight="1" x14ac:dyDescent="0.2">
      <c r="A96" s="32" t="s">
        <v>4</v>
      </c>
      <c r="B96" s="42">
        <f>SUM(B20:B95)</f>
        <v>16584.992249999992</v>
      </c>
      <c r="C96" s="40"/>
      <c r="D96" s="10"/>
    </row>
    <row r="97" spans="1:4" ht="19.5" customHeight="1" x14ac:dyDescent="0.2">
      <c r="A97" s="80" t="s">
        <v>11</v>
      </c>
      <c r="B97" s="81"/>
      <c r="C97" s="81"/>
      <c r="D97" s="59"/>
    </row>
    <row r="98" spans="1:4" s="25" customFormat="1" ht="25.5" customHeight="1" x14ac:dyDescent="0.2">
      <c r="A98" s="22" t="s">
        <v>0</v>
      </c>
      <c r="B98" s="23" t="s">
        <v>95</v>
      </c>
      <c r="C98" s="23" t="s">
        <v>23</v>
      </c>
      <c r="D98" s="53" t="s">
        <v>33</v>
      </c>
    </row>
    <row r="99" spans="1:4" s="25" customFormat="1" x14ac:dyDescent="0.2">
      <c r="A99" s="64">
        <v>42930</v>
      </c>
      <c r="B99" s="57">
        <v>8.25</v>
      </c>
      <c r="C99" s="7" t="s">
        <v>31</v>
      </c>
      <c r="D99" s="58" t="s">
        <v>27</v>
      </c>
    </row>
    <row r="100" spans="1:4" s="25" customFormat="1" x14ac:dyDescent="0.2">
      <c r="A100" s="64">
        <v>42958</v>
      </c>
      <c r="B100" s="57">
        <v>31.03</v>
      </c>
      <c r="C100" s="7" t="s">
        <v>37</v>
      </c>
      <c r="D100" s="55" t="s">
        <v>54</v>
      </c>
    </row>
    <row r="101" spans="1:4" s="25" customFormat="1" x14ac:dyDescent="0.2">
      <c r="A101" s="64">
        <v>42969</v>
      </c>
      <c r="B101" s="57">
        <v>36.97</v>
      </c>
      <c r="C101" s="7" t="s">
        <v>38</v>
      </c>
      <c r="D101" s="55" t="s">
        <v>54</v>
      </c>
    </row>
    <row r="102" spans="1:4" s="25" customFormat="1" ht="25.5" x14ac:dyDescent="0.2">
      <c r="A102" s="64">
        <v>42970</v>
      </c>
      <c r="B102" s="57">
        <v>12.65</v>
      </c>
      <c r="C102" s="7" t="s">
        <v>103</v>
      </c>
      <c r="D102" s="58" t="s">
        <v>27</v>
      </c>
    </row>
    <row r="103" spans="1:4" s="25" customFormat="1" ht="25.5" x14ac:dyDescent="0.2">
      <c r="A103" s="64">
        <v>42971</v>
      </c>
      <c r="B103" s="57">
        <v>22.99</v>
      </c>
      <c r="C103" s="7" t="s">
        <v>39</v>
      </c>
      <c r="D103" s="55" t="s">
        <v>54</v>
      </c>
    </row>
    <row r="104" spans="1:4" s="25" customFormat="1" x14ac:dyDescent="0.2">
      <c r="A104" s="64">
        <v>43026</v>
      </c>
      <c r="B104" s="57">
        <v>32.89</v>
      </c>
      <c r="C104" s="7" t="s">
        <v>104</v>
      </c>
      <c r="D104" s="55" t="s">
        <v>54</v>
      </c>
    </row>
    <row r="105" spans="1:4" ht="25.5" x14ac:dyDescent="0.2">
      <c r="A105" s="62">
        <v>43032</v>
      </c>
      <c r="B105" s="57">
        <v>11.22</v>
      </c>
      <c r="C105" s="7" t="s">
        <v>180</v>
      </c>
      <c r="D105" s="10" t="s">
        <v>27</v>
      </c>
    </row>
    <row r="106" spans="1:4" x14ac:dyDescent="0.2">
      <c r="A106" s="62">
        <v>43047</v>
      </c>
      <c r="B106" s="57">
        <v>27.83</v>
      </c>
      <c r="C106" s="7" t="s">
        <v>56</v>
      </c>
      <c r="D106" s="55" t="s">
        <v>54</v>
      </c>
    </row>
    <row r="107" spans="1:4" ht="12.75" customHeight="1" x14ac:dyDescent="0.2">
      <c r="A107" s="62">
        <v>43158</v>
      </c>
      <c r="B107" s="57">
        <v>11.99</v>
      </c>
      <c r="C107" s="7" t="s">
        <v>116</v>
      </c>
      <c r="D107" s="10" t="s">
        <v>27</v>
      </c>
    </row>
    <row r="108" spans="1:4" ht="12.75" customHeight="1" x14ac:dyDescent="0.2">
      <c r="A108" s="62">
        <v>43168</v>
      </c>
      <c r="B108" s="57">
        <v>21.68</v>
      </c>
      <c r="C108" s="7" t="s">
        <v>173</v>
      </c>
      <c r="D108" s="55" t="s">
        <v>54</v>
      </c>
    </row>
    <row r="109" spans="1:4" ht="12.75" customHeight="1" x14ac:dyDescent="0.2">
      <c r="A109" s="62">
        <v>43238</v>
      </c>
      <c r="B109" s="57">
        <v>36.86</v>
      </c>
      <c r="C109" s="7" t="s">
        <v>77</v>
      </c>
      <c r="D109" s="58" t="s">
        <v>54</v>
      </c>
    </row>
    <row r="110" spans="1:4" ht="12.75" customHeight="1" x14ac:dyDescent="0.2">
      <c r="A110" s="62">
        <v>43243</v>
      </c>
      <c r="B110" s="57">
        <v>29.47</v>
      </c>
      <c r="C110" s="7" t="s">
        <v>174</v>
      </c>
      <c r="D110" s="58" t="s">
        <v>54</v>
      </c>
    </row>
    <row r="111" spans="1:4" ht="12.75" customHeight="1" x14ac:dyDescent="0.2">
      <c r="A111" s="62">
        <v>43248</v>
      </c>
      <c r="B111" s="57">
        <v>10.557</v>
      </c>
      <c r="C111" s="7" t="s">
        <v>78</v>
      </c>
      <c r="D111" s="10" t="s">
        <v>27</v>
      </c>
    </row>
    <row r="112" spans="1:4" ht="12.75" customHeight="1" x14ac:dyDescent="0.2">
      <c r="A112" s="62">
        <v>43258</v>
      </c>
      <c r="B112" s="57">
        <v>28.51</v>
      </c>
      <c r="C112" s="7" t="s">
        <v>85</v>
      </c>
      <c r="D112" s="58" t="s">
        <v>54</v>
      </c>
    </row>
    <row r="113" spans="1:4" ht="19.5" customHeight="1" x14ac:dyDescent="0.2">
      <c r="A113" s="32" t="s">
        <v>4</v>
      </c>
      <c r="B113" s="42">
        <f>SUM(B99:B112)</f>
        <v>322.89700000000005</v>
      </c>
      <c r="C113" s="40"/>
      <c r="D113" s="10"/>
    </row>
    <row r="114" spans="1:4" s="7" customFormat="1" ht="24.95" customHeight="1" x14ac:dyDescent="0.2">
      <c r="A114" s="26" t="s">
        <v>6</v>
      </c>
      <c r="B114" s="44">
        <f>B17+B96+B113</f>
        <v>35006.809249999991</v>
      </c>
      <c r="C114" s="8"/>
      <c r="D114" s="60"/>
    </row>
    <row r="116" spans="1:4" x14ac:dyDescent="0.2">
      <c r="A116" s="1"/>
    </row>
    <row r="117" spans="1:4" x14ac:dyDescent="0.2">
      <c r="A117" s="1"/>
    </row>
    <row r="118" spans="1:4" x14ac:dyDescent="0.2">
      <c r="A118" s="1"/>
    </row>
    <row r="119" spans="1:4" x14ac:dyDescent="0.2">
      <c r="A119" s="1"/>
    </row>
    <row r="120" spans="1:4" x14ac:dyDescent="0.2">
      <c r="A120" s="1"/>
    </row>
    <row r="121" spans="1:4" x14ac:dyDescent="0.2">
      <c r="A121" s="1"/>
    </row>
  </sheetData>
  <sheetProtection algorithmName="SHA-512" hashValue="YKfAy2YWVCn84eDibAjMY83817JudUGlqbbWLBkHLnVLl7Q/j2n03uWUR1AEL+3W8lZJhdzrSbtUOukQqyn68w==" saltValue="Ep37L/lryycr76DdgcEBhQ==" spinCount="100000" sheet="1" objects="1" scenarios="1"/>
  <mergeCells count="9">
    <mergeCell ref="A18:C18"/>
    <mergeCell ref="A97:C97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41"/>
  <sheetViews>
    <sheetView zoomScaleNormal="100" workbookViewId="0">
      <selection sqref="A1:F1"/>
    </sheetView>
  </sheetViews>
  <sheetFormatPr defaultColWidth="9.140625" defaultRowHeight="12.75" x14ac:dyDescent="0.2"/>
  <cols>
    <col min="1" max="1" width="23.5703125" style="14" customWidth="1"/>
    <col min="2" max="2" width="9.28515625" style="14" bestFit="1" customWidth="1"/>
    <col min="3" max="3" width="62.85546875" style="14" customWidth="1"/>
    <col min="4" max="4" width="15.5703125" style="14" bestFit="1" customWidth="1"/>
    <col min="5" max="5" width="18.85546875" style="14" bestFit="1" customWidth="1"/>
    <col min="6" max="6" width="10.28515625" style="14" bestFit="1" customWidth="1"/>
    <col min="7" max="16384" width="9.140625" style="15"/>
  </cols>
  <sheetData>
    <row r="1" spans="1:6" ht="36" customHeight="1" x14ac:dyDescent="0.2">
      <c r="A1" s="98" t="s">
        <v>17</v>
      </c>
      <c r="B1" s="98"/>
      <c r="C1" s="98"/>
      <c r="D1" s="98"/>
      <c r="E1" s="98"/>
      <c r="F1" s="98"/>
    </row>
    <row r="2" spans="1:6" ht="36" customHeight="1" x14ac:dyDescent="0.2">
      <c r="A2" s="27" t="s">
        <v>7</v>
      </c>
      <c r="B2" s="88" t="str">
        <f>Travel!B2</f>
        <v>Tertiary Education Commission</v>
      </c>
      <c r="C2" s="88"/>
      <c r="D2" s="88"/>
      <c r="E2" s="88"/>
      <c r="F2" s="88"/>
    </row>
    <row r="3" spans="1:6" ht="36" customHeight="1" x14ac:dyDescent="0.2">
      <c r="A3" s="27" t="s">
        <v>8</v>
      </c>
      <c r="B3" s="89" t="str">
        <f>Travel!B3</f>
        <v>Tim Fowler</v>
      </c>
      <c r="C3" s="89"/>
      <c r="D3" s="89"/>
      <c r="E3" s="89"/>
      <c r="F3" s="89"/>
    </row>
    <row r="4" spans="1:6" ht="36" customHeight="1" x14ac:dyDescent="0.2">
      <c r="A4" s="27" t="s">
        <v>3</v>
      </c>
      <c r="B4" s="89" t="str">
        <f>Travel!B4</f>
        <v>1 July 2017 to 30 June 2018</v>
      </c>
      <c r="C4" s="89"/>
      <c r="D4" s="89"/>
      <c r="E4" s="89"/>
      <c r="F4" s="89"/>
    </row>
    <row r="5" spans="1:6" s="13" customFormat="1" ht="35.25" customHeight="1" x14ac:dyDescent="0.25">
      <c r="A5" s="102" t="s">
        <v>19</v>
      </c>
      <c r="B5" s="103"/>
      <c r="C5" s="104"/>
      <c r="D5" s="104"/>
      <c r="E5" s="104"/>
      <c r="F5" s="105"/>
    </row>
    <row r="6" spans="1:6" s="13" customFormat="1" ht="15.75" x14ac:dyDescent="0.25">
      <c r="A6" s="99" t="s">
        <v>24</v>
      </c>
      <c r="B6" s="100"/>
      <c r="C6" s="100"/>
      <c r="D6" s="100"/>
      <c r="E6" s="100"/>
      <c r="F6" s="101"/>
    </row>
    <row r="7" spans="1:6" s="3" customFormat="1" ht="30.95" customHeight="1" x14ac:dyDescent="0.25">
      <c r="A7" s="96" t="s">
        <v>14</v>
      </c>
      <c r="B7" s="97"/>
      <c r="C7" s="5"/>
      <c r="D7" s="5"/>
      <c r="E7" s="5"/>
      <c r="F7" s="17"/>
    </row>
    <row r="8" spans="1:6" ht="25.5" x14ac:dyDescent="0.2">
      <c r="A8" s="18" t="s">
        <v>0</v>
      </c>
      <c r="B8" s="23" t="s">
        <v>95</v>
      </c>
      <c r="C8" s="2" t="s">
        <v>23</v>
      </c>
      <c r="D8" s="2" t="s">
        <v>33</v>
      </c>
      <c r="E8" s="2" t="s">
        <v>96</v>
      </c>
      <c r="F8" s="9" t="s">
        <v>1</v>
      </c>
    </row>
    <row r="9" spans="1:6" ht="25.5" x14ac:dyDescent="0.2">
      <c r="A9" s="61">
        <v>42937</v>
      </c>
      <c r="B9" s="57">
        <v>12.8</v>
      </c>
      <c r="C9" s="48" t="s">
        <v>181</v>
      </c>
      <c r="D9" s="39" t="s">
        <v>34</v>
      </c>
      <c r="E9" s="39" t="s">
        <v>35</v>
      </c>
      <c r="F9" s="41" t="s">
        <v>32</v>
      </c>
    </row>
    <row r="10" spans="1:6" ht="25.5" x14ac:dyDescent="0.2">
      <c r="A10" s="61">
        <v>43007</v>
      </c>
      <c r="B10" s="57">
        <v>8</v>
      </c>
      <c r="C10" s="48" t="s">
        <v>146</v>
      </c>
      <c r="D10" s="39" t="s">
        <v>55</v>
      </c>
      <c r="E10" s="39" t="s">
        <v>35</v>
      </c>
      <c r="F10" s="41" t="s">
        <v>50</v>
      </c>
    </row>
    <row r="11" spans="1:6" x14ac:dyDescent="0.2">
      <c r="A11" s="61">
        <v>43045</v>
      </c>
      <c r="B11" s="57">
        <v>124.2</v>
      </c>
      <c r="C11" s="48" t="s">
        <v>147</v>
      </c>
      <c r="D11" s="39" t="s">
        <v>51</v>
      </c>
      <c r="E11" s="39" t="s">
        <v>35</v>
      </c>
      <c r="F11" s="41" t="s">
        <v>50</v>
      </c>
    </row>
    <row r="12" spans="1:6" x14ac:dyDescent="0.2">
      <c r="A12" s="62">
        <v>43151</v>
      </c>
      <c r="B12" s="57">
        <v>10.5</v>
      </c>
      <c r="C12" s="7" t="s">
        <v>65</v>
      </c>
      <c r="D12" s="40" t="s">
        <v>67</v>
      </c>
      <c r="E12" s="39" t="s">
        <v>35</v>
      </c>
      <c r="F12" s="41" t="s">
        <v>68</v>
      </c>
    </row>
    <row r="13" spans="1:6" x14ac:dyDescent="0.2">
      <c r="A13" s="62">
        <v>43208</v>
      </c>
      <c r="B13" s="57">
        <v>37.5</v>
      </c>
      <c r="C13" s="7" t="s">
        <v>145</v>
      </c>
      <c r="D13" s="39" t="s">
        <v>55</v>
      </c>
      <c r="E13" s="39" t="s">
        <v>35</v>
      </c>
      <c r="F13" s="41" t="s">
        <v>32</v>
      </c>
    </row>
    <row r="14" spans="1:6" x14ac:dyDescent="0.2">
      <c r="A14" s="62">
        <v>43230</v>
      </c>
      <c r="B14" s="57">
        <v>9</v>
      </c>
      <c r="C14" s="7" t="s">
        <v>110</v>
      </c>
      <c r="D14" s="40" t="s">
        <v>82</v>
      </c>
      <c r="E14" s="39" t="s">
        <v>35</v>
      </c>
      <c r="F14" s="41" t="s">
        <v>32</v>
      </c>
    </row>
    <row r="15" spans="1:6" x14ac:dyDescent="0.2">
      <c r="A15" s="62">
        <v>43235</v>
      </c>
      <c r="B15" s="36">
        <v>105.9</v>
      </c>
      <c r="C15" s="40" t="s">
        <v>111</v>
      </c>
      <c r="D15" s="40" t="s">
        <v>55</v>
      </c>
      <c r="E15" s="39" t="s">
        <v>35</v>
      </c>
      <c r="F15" s="41" t="s">
        <v>32</v>
      </c>
    </row>
    <row r="16" spans="1:6" x14ac:dyDescent="0.2">
      <c r="A16" s="62">
        <v>43237</v>
      </c>
      <c r="B16" s="36">
        <v>10</v>
      </c>
      <c r="C16" s="40" t="s">
        <v>112</v>
      </c>
      <c r="D16" s="40" t="s">
        <v>82</v>
      </c>
      <c r="E16" s="39" t="s">
        <v>35</v>
      </c>
      <c r="F16" s="41" t="s">
        <v>50</v>
      </c>
    </row>
    <row r="17" spans="1:6" ht="25.5" x14ac:dyDescent="0.2">
      <c r="A17" s="62">
        <v>43273</v>
      </c>
      <c r="B17" s="36">
        <v>67.7</v>
      </c>
      <c r="C17" s="40" t="s">
        <v>113</v>
      </c>
      <c r="D17" s="40" t="s">
        <v>51</v>
      </c>
      <c r="E17" s="39" t="s">
        <v>35</v>
      </c>
      <c r="F17" s="41" t="s">
        <v>32</v>
      </c>
    </row>
    <row r="18" spans="1:6" ht="24.95" customHeight="1" x14ac:dyDescent="0.2">
      <c r="A18" s="33" t="s">
        <v>15</v>
      </c>
      <c r="B18" s="45">
        <f>SUM(B9:B17)</f>
        <v>385.59999999999997</v>
      </c>
      <c r="C18" s="50"/>
      <c r="D18" s="51"/>
      <c r="E18" s="51"/>
      <c r="F18" s="52"/>
    </row>
    <row r="19" spans="1:6" x14ac:dyDescent="0.2">
      <c r="A19" s="34"/>
      <c r="B19" s="15"/>
      <c r="C19" s="15"/>
      <c r="D19" s="15"/>
      <c r="E19" s="15"/>
      <c r="F19" s="15"/>
    </row>
    <row r="20" spans="1:6" x14ac:dyDescent="0.2">
      <c r="B20" s="15"/>
      <c r="C20" s="15"/>
      <c r="D20" s="15"/>
      <c r="E20" s="15"/>
      <c r="F20" s="15"/>
    </row>
    <row r="21" spans="1:6" x14ac:dyDescent="0.2">
      <c r="B21" s="15"/>
      <c r="C21" s="15"/>
      <c r="D21" s="15"/>
      <c r="E21" s="15"/>
      <c r="F21" s="15"/>
    </row>
    <row r="22" spans="1:6" x14ac:dyDescent="0.2">
      <c r="B22" s="15"/>
      <c r="C22" s="15"/>
      <c r="D22" s="15"/>
      <c r="E22" s="15"/>
      <c r="F22" s="15"/>
    </row>
    <row r="23" spans="1:6" x14ac:dyDescent="0.2">
      <c r="B23" s="15"/>
      <c r="C23" s="15"/>
      <c r="D23" s="15"/>
      <c r="E23" s="15"/>
      <c r="F23" s="15"/>
    </row>
    <row r="24" spans="1:6" x14ac:dyDescent="0.2">
      <c r="B24" s="15"/>
      <c r="C24" s="15"/>
      <c r="D24" s="15"/>
      <c r="E24" s="15"/>
      <c r="F24" s="15"/>
    </row>
    <row r="25" spans="1:6" x14ac:dyDescent="0.2">
      <c r="B25" s="15"/>
      <c r="C25" s="15"/>
      <c r="D25" s="15"/>
      <c r="E25" s="15"/>
      <c r="F25" s="15"/>
    </row>
    <row r="26" spans="1:6" x14ac:dyDescent="0.2">
      <c r="B26" s="15"/>
      <c r="C26" s="15"/>
      <c r="D26" s="15"/>
      <c r="E26" s="15"/>
      <c r="F26" s="15"/>
    </row>
    <row r="27" spans="1:6" x14ac:dyDescent="0.2">
      <c r="B27" s="15"/>
      <c r="C27" s="15"/>
      <c r="D27" s="15"/>
      <c r="E27" s="15"/>
      <c r="F27" s="15"/>
    </row>
    <row r="28" spans="1:6" x14ac:dyDescent="0.2">
      <c r="B28" s="15"/>
      <c r="C28" s="15"/>
      <c r="D28" s="15"/>
      <c r="E28" s="15"/>
      <c r="F28" s="15"/>
    </row>
    <row r="29" spans="1:6" x14ac:dyDescent="0.2">
      <c r="B29" s="15"/>
      <c r="C29" s="15"/>
      <c r="D29" s="15"/>
      <c r="E29" s="15"/>
      <c r="F29" s="15"/>
    </row>
    <row r="30" spans="1:6" x14ac:dyDescent="0.2">
      <c r="B30" s="15"/>
      <c r="C30" s="15"/>
      <c r="D30" s="15"/>
      <c r="E30" s="15"/>
      <c r="F30" s="15"/>
    </row>
    <row r="31" spans="1:6" x14ac:dyDescent="0.2">
      <c r="B31" s="15"/>
      <c r="C31" s="15"/>
      <c r="D31" s="15"/>
      <c r="E31" s="15"/>
      <c r="F31" s="15"/>
    </row>
    <row r="32" spans="1:6" x14ac:dyDescent="0.2">
      <c r="B32" s="15"/>
      <c r="C32" s="15"/>
      <c r="D32" s="15"/>
      <c r="E32" s="15"/>
      <c r="F32" s="15"/>
    </row>
    <row r="33" spans="2:6" x14ac:dyDescent="0.2">
      <c r="B33" s="15"/>
      <c r="C33" s="15"/>
      <c r="D33" s="15"/>
      <c r="E33" s="15"/>
      <c r="F33" s="15"/>
    </row>
    <row r="34" spans="2:6" x14ac:dyDescent="0.2">
      <c r="B34" s="15"/>
      <c r="C34" s="15"/>
      <c r="D34" s="15"/>
      <c r="E34" s="15"/>
      <c r="F34" s="15"/>
    </row>
    <row r="35" spans="2:6" x14ac:dyDescent="0.2">
      <c r="B35" s="15"/>
      <c r="C35" s="15"/>
      <c r="D35" s="15"/>
      <c r="E35" s="15"/>
      <c r="F35" s="15"/>
    </row>
    <row r="36" spans="2:6" x14ac:dyDescent="0.2">
      <c r="B36" s="15"/>
      <c r="C36" s="15"/>
      <c r="D36" s="15"/>
      <c r="E36" s="15"/>
      <c r="F36" s="15"/>
    </row>
    <row r="37" spans="2:6" x14ac:dyDescent="0.2">
      <c r="B37" s="15"/>
      <c r="C37" s="15"/>
      <c r="D37" s="15"/>
      <c r="E37" s="15"/>
      <c r="F37" s="15"/>
    </row>
    <row r="38" spans="2:6" x14ac:dyDescent="0.2">
      <c r="B38" s="15"/>
      <c r="C38" s="15"/>
      <c r="D38" s="15"/>
      <c r="E38" s="15"/>
      <c r="F38" s="15"/>
    </row>
    <row r="39" spans="2:6" x14ac:dyDescent="0.2">
      <c r="B39" s="15"/>
      <c r="C39" s="15"/>
      <c r="D39" s="15"/>
      <c r="E39" s="15"/>
      <c r="F39" s="15"/>
    </row>
    <row r="40" spans="2:6" x14ac:dyDescent="0.2">
      <c r="B40" s="15"/>
      <c r="C40" s="15"/>
      <c r="D40" s="15"/>
      <c r="E40" s="15"/>
      <c r="F40" s="15"/>
    </row>
    <row r="41" spans="2:6" x14ac:dyDescent="0.2">
      <c r="B41" s="15"/>
      <c r="C41" s="15"/>
      <c r="D41" s="15"/>
      <c r="E41" s="15"/>
      <c r="F41" s="15"/>
    </row>
  </sheetData>
  <sheetProtection algorithmName="SHA-512" hashValue="CoF+C+WC9aRfgRYd8bxeHdzRSAwS3AoDGeBFtgo9fXNTMR9nyKCHdjoL4chXdSkTwTryzSdCm99YMCkUgZgVZw==" saltValue="8PwGaP9rNDfNQ97k61RUdQ==" spinCount="100000" sheet="1" objects="1" scenarios="1"/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0"/>
  <sheetViews>
    <sheetView zoomScaleNormal="100" workbookViewId="0">
      <selection sqref="A1:E1"/>
    </sheetView>
  </sheetViews>
  <sheetFormatPr defaultColWidth="9.140625" defaultRowHeight="12.75" x14ac:dyDescent="0.2"/>
  <cols>
    <col min="1" max="1" width="27.5703125" style="20" customWidth="1"/>
    <col min="2" max="2" width="13.5703125" style="20" bestFit="1" customWidth="1"/>
    <col min="3" max="3" width="22.5703125" style="20" bestFit="1" customWidth="1"/>
    <col min="4" max="4" width="20.7109375" style="20" bestFit="1" customWidth="1"/>
    <col min="5" max="5" width="36.42578125" style="20" customWidth="1"/>
    <col min="6" max="16384" width="9.140625" style="21"/>
  </cols>
  <sheetData>
    <row r="1" spans="1:7" ht="36" customHeight="1" x14ac:dyDescent="0.2">
      <c r="A1" s="98" t="s">
        <v>17</v>
      </c>
      <c r="B1" s="98"/>
      <c r="C1" s="98"/>
      <c r="D1" s="98"/>
      <c r="E1" s="98"/>
      <c r="F1" s="35"/>
    </row>
    <row r="2" spans="1:7" ht="36" customHeight="1" x14ac:dyDescent="0.2">
      <c r="A2" s="27" t="s">
        <v>7</v>
      </c>
      <c r="B2" s="88" t="str">
        <f>Travel!B2</f>
        <v>Tertiary Education Commission</v>
      </c>
      <c r="C2" s="88"/>
      <c r="D2" s="88"/>
      <c r="E2" s="88"/>
      <c r="F2" s="28"/>
      <c r="G2" s="28"/>
    </row>
    <row r="3" spans="1:7" ht="36" customHeight="1" x14ac:dyDescent="0.2">
      <c r="A3" s="27" t="s">
        <v>8</v>
      </c>
      <c r="B3" s="89" t="str">
        <f>Travel!B3</f>
        <v>Tim Fowler</v>
      </c>
      <c r="C3" s="89"/>
      <c r="D3" s="89"/>
      <c r="E3" s="89"/>
      <c r="F3" s="29"/>
      <c r="G3" s="29"/>
    </row>
    <row r="4" spans="1:7" ht="36" customHeight="1" x14ac:dyDescent="0.2">
      <c r="A4" s="27" t="s">
        <v>3</v>
      </c>
      <c r="B4" s="89" t="str">
        <f>Travel!B4</f>
        <v>1 July 2017 to 30 June 2018</v>
      </c>
      <c r="C4" s="89"/>
      <c r="D4" s="89"/>
      <c r="E4" s="89"/>
      <c r="F4" s="29"/>
      <c r="G4" s="29"/>
    </row>
    <row r="5" spans="1:7" ht="36" customHeight="1" x14ac:dyDescent="0.2">
      <c r="A5" s="109" t="s">
        <v>154</v>
      </c>
      <c r="B5" s="110"/>
      <c r="C5" s="110"/>
      <c r="D5" s="110"/>
      <c r="E5" s="111"/>
    </row>
    <row r="6" spans="1:7" x14ac:dyDescent="0.2">
      <c r="A6" s="106" t="s">
        <v>21</v>
      </c>
      <c r="B6" s="107"/>
      <c r="C6" s="107"/>
      <c r="D6" s="107"/>
      <c r="E6" s="108"/>
      <c r="F6" s="30"/>
      <c r="G6" s="30"/>
    </row>
    <row r="7" spans="1:7" ht="20.25" customHeight="1" x14ac:dyDescent="0.25">
      <c r="A7" s="19" t="s">
        <v>13</v>
      </c>
      <c r="B7" s="5"/>
      <c r="C7" s="5"/>
      <c r="D7" s="5"/>
      <c r="E7" s="17"/>
    </row>
    <row r="8" spans="1:7" ht="25.5" x14ac:dyDescent="0.2">
      <c r="A8" s="18" t="s">
        <v>0</v>
      </c>
      <c r="B8" s="2" t="s">
        <v>151</v>
      </c>
      <c r="C8" s="2" t="s">
        <v>152</v>
      </c>
      <c r="D8" s="2" t="s">
        <v>153</v>
      </c>
      <c r="E8" s="9" t="s">
        <v>25</v>
      </c>
    </row>
    <row r="9" spans="1:7" ht="25.5" x14ac:dyDescent="0.2">
      <c r="A9" s="61">
        <v>43158</v>
      </c>
      <c r="B9" s="75" t="s">
        <v>155</v>
      </c>
      <c r="C9" s="75" t="s">
        <v>156</v>
      </c>
      <c r="D9" s="36">
        <v>200</v>
      </c>
      <c r="E9" s="76" t="s">
        <v>157</v>
      </c>
    </row>
    <row r="10" spans="1:7" ht="27.95" customHeight="1" x14ac:dyDescent="0.2">
      <c r="A10" s="33" t="s">
        <v>16</v>
      </c>
      <c r="B10" s="37" t="s">
        <v>12</v>
      </c>
      <c r="C10" s="50"/>
      <c r="D10" s="77">
        <f>SUM(D9:D9)</f>
        <v>200</v>
      </c>
      <c r="E10" s="52"/>
    </row>
  </sheetData>
  <sheetProtection algorithmName="SHA-512" hashValue="fHo/d9xrZzVwzqzIVGOU9QWyHMA8gBUFHgJWYqI0Hv4DSJFf4oqr4isWiL9gCz7NRvrr+pvPzFxCtVXO9xaNRg==" saltValue="5/QpMBZhdQW+Y9gHVaLRzQ==" spinCount="100000" sheet="1" objects="1" scenarios="1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0"/>
  <sheetViews>
    <sheetView zoomScaleNormal="100" workbookViewId="0">
      <selection sqref="A1:E1"/>
    </sheetView>
  </sheetViews>
  <sheetFormatPr defaultColWidth="9.140625" defaultRowHeight="12.75" x14ac:dyDescent="0.2"/>
  <cols>
    <col min="1" max="1" width="23.5703125" style="11" customWidth="1"/>
    <col min="2" max="2" width="10.140625" style="11" bestFit="1" customWidth="1"/>
    <col min="3" max="3" width="46" style="11" customWidth="1"/>
    <col min="4" max="4" width="31" style="11" customWidth="1"/>
    <col min="5" max="5" width="27.5703125" style="11" customWidth="1"/>
    <col min="6" max="8" width="9.140625" style="12"/>
    <col min="9" max="9" width="38.85546875" style="12" customWidth="1"/>
    <col min="10" max="10" width="24.7109375" style="12" bestFit="1" customWidth="1"/>
    <col min="11" max="16384" width="9.140625" style="12"/>
  </cols>
  <sheetData>
    <row r="1" spans="1:6" ht="36" customHeight="1" x14ac:dyDescent="0.2">
      <c r="A1" s="98" t="s">
        <v>17</v>
      </c>
      <c r="B1" s="98"/>
      <c r="C1" s="98"/>
      <c r="D1" s="98"/>
      <c r="E1" s="98"/>
    </row>
    <row r="2" spans="1:6" ht="36" customHeight="1" x14ac:dyDescent="0.2">
      <c r="A2" s="27" t="s">
        <v>7</v>
      </c>
      <c r="B2" s="88" t="str">
        <f>Travel!B2</f>
        <v>Tertiary Education Commission</v>
      </c>
      <c r="C2" s="88"/>
      <c r="D2" s="88"/>
      <c r="E2" s="88"/>
    </row>
    <row r="3" spans="1:6" ht="36" customHeight="1" x14ac:dyDescent="0.2">
      <c r="A3" s="27" t="s">
        <v>8</v>
      </c>
      <c r="B3" s="89" t="str">
        <f>Travel!B3</f>
        <v>Tim Fowler</v>
      </c>
      <c r="C3" s="89"/>
      <c r="D3" s="89"/>
      <c r="E3" s="89"/>
    </row>
    <row r="4" spans="1:6" ht="36" customHeight="1" x14ac:dyDescent="0.2">
      <c r="A4" s="27" t="s">
        <v>3</v>
      </c>
      <c r="B4" s="89" t="str">
        <f>Travel!B4</f>
        <v>1 July 2017 to 30 June 2018</v>
      </c>
      <c r="C4" s="89"/>
      <c r="D4" s="89"/>
      <c r="E4" s="89"/>
    </row>
    <row r="5" spans="1:6" ht="36" customHeight="1" x14ac:dyDescent="0.2">
      <c r="A5" s="90" t="s">
        <v>5</v>
      </c>
      <c r="B5" s="114"/>
      <c r="C5" s="104"/>
      <c r="D5" s="104"/>
      <c r="E5" s="105"/>
    </row>
    <row r="6" spans="1:6" x14ac:dyDescent="0.2">
      <c r="A6" s="106" t="s">
        <v>20</v>
      </c>
      <c r="B6" s="107"/>
      <c r="C6" s="107"/>
      <c r="D6" s="107"/>
      <c r="E6" s="108"/>
    </row>
    <row r="7" spans="1:6" ht="36" customHeight="1" x14ac:dyDescent="0.25">
      <c r="A7" s="112" t="s">
        <v>5</v>
      </c>
      <c r="B7" s="113"/>
      <c r="C7" s="5"/>
      <c r="D7" s="5"/>
      <c r="E7" s="17"/>
    </row>
    <row r="8" spans="1:6" ht="25.5" x14ac:dyDescent="0.2">
      <c r="A8" s="18" t="s">
        <v>0</v>
      </c>
      <c r="B8" s="2" t="s">
        <v>95</v>
      </c>
      <c r="C8" s="2" t="s">
        <v>33</v>
      </c>
      <c r="D8" s="2" t="s">
        <v>97</v>
      </c>
      <c r="E8" s="9" t="s">
        <v>2</v>
      </c>
    </row>
    <row r="9" spans="1:6" x14ac:dyDescent="0.2">
      <c r="A9" s="61">
        <v>42947</v>
      </c>
      <c r="B9" s="57">
        <v>42.55</v>
      </c>
      <c r="C9" s="48" t="s">
        <v>123</v>
      </c>
      <c r="D9" s="39"/>
      <c r="E9" s="41" t="s">
        <v>32</v>
      </c>
      <c r="F9" s="66"/>
    </row>
    <row r="10" spans="1:6" x14ac:dyDescent="0.2">
      <c r="A10" s="61">
        <v>42947</v>
      </c>
      <c r="B10" s="57">
        <v>17.25</v>
      </c>
      <c r="C10" s="48" t="s">
        <v>124</v>
      </c>
      <c r="D10" s="39"/>
      <c r="E10" s="41" t="s">
        <v>32</v>
      </c>
      <c r="F10" s="66"/>
    </row>
    <row r="11" spans="1:6" x14ac:dyDescent="0.2">
      <c r="A11" s="61">
        <v>42947</v>
      </c>
      <c r="B11" s="57">
        <v>0.98</v>
      </c>
      <c r="C11" s="48" t="s">
        <v>125</v>
      </c>
      <c r="D11" s="39"/>
      <c r="E11" s="41" t="s">
        <v>32</v>
      </c>
      <c r="F11" s="66"/>
    </row>
    <row r="12" spans="1:6" x14ac:dyDescent="0.2">
      <c r="A12" s="61">
        <v>42978</v>
      </c>
      <c r="B12" s="57">
        <v>42.55</v>
      </c>
      <c r="C12" s="48" t="s">
        <v>126</v>
      </c>
      <c r="D12" s="39"/>
      <c r="E12" s="41" t="s">
        <v>32</v>
      </c>
      <c r="F12" s="66"/>
    </row>
    <row r="13" spans="1:6" x14ac:dyDescent="0.2">
      <c r="A13" s="61">
        <v>42978</v>
      </c>
      <c r="B13" s="57">
        <v>17.25</v>
      </c>
      <c r="C13" s="48" t="s">
        <v>127</v>
      </c>
      <c r="D13" s="39"/>
      <c r="E13" s="41" t="s">
        <v>32</v>
      </c>
      <c r="F13" s="66"/>
    </row>
    <row r="14" spans="1:6" x14ac:dyDescent="0.2">
      <c r="A14" s="61">
        <v>42978</v>
      </c>
      <c r="B14" s="57">
        <v>25.5</v>
      </c>
      <c r="C14" s="48" t="s">
        <v>128</v>
      </c>
      <c r="D14" s="39"/>
      <c r="E14" s="41" t="s">
        <v>32</v>
      </c>
      <c r="F14" s="66"/>
    </row>
    <row r="15" spans="1:6" x14ac:dyDescent="0.2">
      <c r="A15" s="61">
        <v>43008</v>
      </c>
      <c r="B15" s="57">
        <v>42.55</v>
      </c>
      <c r="C15" s="48" t="s">
        <v>129</v>
      </c>
      <c r="D15" s="39"/>
      <c r="E15" s="41" t="s">
        <v>32</v>
      </c>
      <c r="F15" s="66"/>
    </row>
    <row r="16" spans="1:6" x14ac:dyDescent="0.2">
      <c r="A16" s="61">
        <v>43008</v>
      </c>
      <c r="B16" s="57">
        <v>17.25</v>
      </c>
      <c r="C16" s="48" t="s">
        <v>130</v>
      </c>
      <c r="D16" s="39"/>
      <c r="E16" s="41" t="s">
        <v>32</v>
      </c>
      <c r="F16" s="66"/>
    </row>
    <row r="17" spans="1:6" x14ac:dyDescent="0.2">
      <c r="A17" s="61">
        <v>43008</v>
      </c>
      <c r="B17" s="57">
        <v>0.39</v>
      </c>
      <c r="C17" s="48" t="s">
        <v>131</v>
      </c>
      <c r="D17" s="39"/>
      <c r="E17" s="41" t="s">
        <v>32</v>
      </c>
      <c r="F17" s="66"/>
    </row>
    <row r="18" spans="1:6" x14ac:dyDescent="0.2">
      <c r="A18" s="61">
        <v>42979</v>
      </c>
      <c r="B18" s="57">
        <v>113.84</v>
      </c>
      <c r="C18" s="48" t="s">
        <v>47</v>
      </c>
      <c r="D18" s="39"/>
      <c r="E18" s="41" t="s">
        <v>32</v>
      </c>
      <c r="F18" s="66"/>
    </row>
    <row r="19" spans="1:6" x14ac:dyDescent="0.2">
      <c r="A19" s="61">
        <v>42986</v>
      </c>
      <c r="B19" s="57">
        <v>73.67</v>
      </c>
      <c r="C19" s="48" t="s">
        <v>48</v>
      </c>
      <c r="D19" s="39"/>
      <c r="E19" s="41" t="s">
        <v>32</v>
      </c>
      <c r="F19" s="66"/>
    </row>
    <row r="20" spans="1:6" x14ac:dyDescent="0.2">
      <c r="A20" s="61">
        <v>43039</v>
      </c>
      <c r="B20" s="57">
        <v>42.55</v>
      </c>
      <c r="C20" s="46" t="s">
        <v>132</v>
      </c>
      <c r="D20" s="39"/>
      <c r="E20" s="41" t="s">
        <v>32</v>
      </c>
      <c r="F20" s="66"/>
    </row>
    <row r="21" spans="1:6" x14ac:dyDescent="0.2">
      <c r="A21" s="61">
        <v>43039</v>
      </c>
      <c r="B21" s="57">
        <v>17.25</v>
      </c>
      <c r="C21" s="46" t="s">
        <v>133</v>
      </c>
      <c r="D21" s="39"/>
      <c r="E21" s="41" t="s">
        <v>32</v>
      </c>
      <c r="F21" s="66"/>
    </row>
    <row r="22" spans="1:6" x14ac:dyDescent="0.2">
      <c r="A22" s="61">
        <v>43039</v>
      </c>
      <c r="B22" s="57">
        <v>2.17</v>
      </c>
      <c r="C22" s="46" t="s">
        <v>134</v>
      </c>
      <c r="D22" s="39"/>
      <c r="E22" s="41" t="s">
        <v>32</v>
      </c>
      <c r="F22" s="66"/>
    </row>
    <row r="23" spans="1:6" x14ac:dyDescent="0.2">
      <c r="A23" s="61">
        <v>43069</v>
      </c>
      <c r="B23" s="56">
        <v>42.55</v>
      </c>
      <c r="C23" s="38" t="s">
        <v>135</v>
      </c>
      <c r="D23" s="39"/>
      <c r="E23" s="41" t="s">
        <v>32</v>
      </c>
      <c r="F23" s="66"/>
    </row>
    <row r="24" spans="1:6" x14ac:dyDescent="0.2">
      <c r="A24" s="61">
        <v>43069</v>
      </c>
      <c r="B24" s="56">
        <v>97.75</v>
      </c>
      <c r="C24" s="38" t="s">
        <v>136</v>
      </c>
      <c r="D24" s="39"/>
      <c r="E24" s="41" t="s">
        <v>32</v>
      </c>
      <c r="F24" s="66"/>
    </row>
    <row r="25" spans="1:6" x14ac:dyDescent="0.2">
      <c r="A25" s="61">
        <v>43069</v>
      </c>
      <c r="B25" s="56">
        <v>17.25</v>
      </c>
      <c r="C25" s="38" t="s">
        <v>137</v>
      </c>
      <c r="D25" s="39"/>
      <c r="E25" s="41" t="s">
        <v>32</v>
      </c>
      <c r="F25" s="66"/>
    </row>
    <row r="26" spans="1:6" x14ac:dyDescent="0.2">
      <c r="A26" s="61">
        <v>43069</v>
      </c>
      <c r="B26" s="56">
        <v>34.5</v>
      </c>
      <c r="C26" s="38" t="s">
        <v>138</v>
      </c>
      <c r="D26" s="39"/>
      <c r="E26" s="41" t="s">
        <v>32</v>
      </c>
      <c r="F26" s="66"/>
    </row>
    <row r="27" spans="1:6" x14ac:dyDescent="0.2">
      <c r="A27" s="61">
        <v>43069</v>
      </c>
      <c r="B27" s="56">
        <v>2.58</v>
      </c>
      <c r="C27" s="38" t="s">
        <v>139</v>
      </c>
      <c r="D27" s="39"/>
      <c r="E27" s="41" t="s">
        <v>32</v>
      </c>
      <c r="F27" s="66"/>
    </row>
    <row r="28" spans="1:6" x14ac:dyDescent="0.2">
      <c r="A28" s="61">
        <v>43100</v>
      </c>
      <c r="B28" s="57">
        <v>42.55</v>
      </c>
      <c r="C28" s="46" t="s">
        <v>140</v>
      </c>
      <c r="D28" s="39"/>
      <c r="E28" s="41" t="s">
        <v>32</v>
      </c>
      <c r="F28" s="66"/>
    </row>
    <row r="29" spans="1:6" x14ac:dyDescent="0.2">
      <c r="A29" s="61">
        <v>43100</v>
      </c>
      <c r="B29" s="57">
        <v>230</v>
      </c>
      <c r="C29" s="46" t="s">
        <v>141</v>
      </c>
      <c r="D29" s="39"/>
      <c r="E29" s="41" t="s">
        <v>32</v>
      </c>
      <c r="F29" s="66"/>
    </row>
    <row r="30" spans="1:6" x14ac:dyDescent="0.2">
      <c r="A30" s="61">
        <v>43100</v>
      </c>
      <c r="B30" s="57">
        <v>17.25</v>
      </c>
      <c r="C30" s="46" t="s">
        <v>142</v>
      </c>
      <c r="D30" s="39"/>
      <c r="E30" s="41" t="s">
        <v>32</v>
      </c>
      <c r="F30" s="66"/>
    </row>
    <row r="31" spans="1:6" x14ac:dyDescent="0.2">
      <c r="A31" s="61">
        <v>43100</v>
      </c>
      <c r="B31" s="57">
        <v>149.5</v>
      </c>
      <c r="C31" s="46" t="s">
        <v>143</v>
      </c>
      <c r="D31" s="39"/>
      <c r="E31" s="41" t="s">
        <v>32</v>
      </c>
      <c r="F31" s="66"/>
    </row>
    <row r="32" spans="1:6" x14ac:dyDescent="0.2">
      <c r="A32" s="61">
        <v>43100</v>
      </c>
      <c r="B32" s="57">
        <v>4.8600000000000003</v>
      </c>
      <c r="C32" s="46" t="s">
        <v>144</v>
      </c>
      <c r="D32" s="39"/>
      <c r="E32" s="41" t="s">
        <v>32</v>
      </c>
      <c r="F32" s="66"/>
    </row>
    <row r="33" spans="1:6" x14ac:dyDescent="0.2">
      <c r="A33" s="61">
        <v>43131</v>
      </c>
      <c r="B33" s="57">
        <v>42.55</v>
      </c>
      <c r="C33" s="38" t="s">
        <v>117</v>
      </c>
      <c r="D33" s="39"/>
      <c r="E33" s="41" t="s">
        <v>32</v>
      </c>
      <c r="F33" s="66"/>
    </row>
    <row r="34" spans="1:6" x14ac:dyDescent="0.2">
      <c r="A34" s="61">
        <v>43131</v>
      </c>
      <c r="B34" s="57">
        <v>17.25</v>
      </c>
      <c r="C34" s="48" t="s">
        <v>118</v>
      </c>
      <c r="D34" s="39"/>
      <c r="E34" s="41" t="s">
        <v>32</v>
      </c>
      <c r="F34" s="66"/>
    </row>
    <row r="35" spans="1:6" x14ac:dyDescent="0.2">
      <c r="A35" s="61">
        <v>43131</v>
      </c>
      <c r="B35" s="57">
        <v>2.25</v>
      </c>
      <c r="C35" s="48" t="s">
        <v>119</v>
      </c>
      <c r="D35" s="39"/>
      <c r="E35" s="41" t="s">
        <v>32</v>
      </c>
      <c r="F35" s="66"/>
    </row>
    <row r="36" spans="1:6" x14ac:dyDescent="0.2">
      <c r="A36" s="61">
        <v>43159</v>
      </c>
      <c r="B36" s="57">
        <v>42.55</v>
      </c>
      <c r="C36" s="38" t="s">
        <v>120</v>
      </c>
      <c r="D36" s="39"/>
      <c r="E36" s="41" t="s">
        <v>32</v>
      </c>
      <c r="F36" s="66"/>
    </row>
    <row r="37" spans="1:6" x14ac:dyDescent="0.2">
      <c r="A37" s="61">
        <v>43159</v>
      </c>
      <c r="B37" s="57">
        <v>17.25</v>
      </c>
      <c r="C37" s="48" t="s">
        <v>121</v>
      </c>
      <c r="D37" s="39"/>
      <c r="E37" s="41" t="s">
        <v>32</v>
      </c>
      <c r="F37" s="66"/>
    </row>
    <row r="38" spans="1:6" x14ac:dyDescent="0.2">
      <c r="A38" s="61">
        <v>43159</v>
      </c>
      <c r="B38" s="57">
        <v>1.18</v>
      </c>
      <c r="C38" s="48" t="s">
        <v>122</v>
      </c>
      <c r="D38" s="39"/>
      <c r="E38" s="41" t="s">
        <v>32</v>
      </c>
      <c r="F38" s="66"/>
    </row>
    <row r="39" spans="1:6" x14ac:dyDescent="0.2">
      <c r="A39" s="61">
        <v>43190</v>
      </c>
      <c r="B39" s="72">
        <v>-27.45</v>
      </c>
      <c r="C39" s="48" t="s">
        <v>106</v>
      </c>
      <c r="D39" s="39"/>
      <c r="E39" s="41" t="s">
        <v>32</v>
      </c>
      <c r="F39" s="66"/>
    </row>
    <row r="40" spans="1:6" x14ac:dyDescent="0.2">
      <c r="A40" s="61">
        <v>43190</v>
      </c>
      <c r="B40" s="57">
        <v>17.25</v>
      </c>
      <c r="C40" s="48" t="s">
        <v>69</v>
      </c>
      <c r="D40" s="39"/>
      <c r="E40" s="41" t="s">
        <v>32</v>
      </c>
      <c r="F40" s="66"/>
    </row>
    <row r="41" spans="1:6" x14ac:dyDescent="0.2">
      <c r="A41" s="61">
        <v>43190</v>
      </c>
      <c r="B41" s="57">
        <v>0.59</v>
      </c>
      <c r="C41" s="48" t="s">
        <v>70</v>
      </c>
      <c r="D41" s="39"/>
      <c r="E41" s="41" t="s">
        <v>32</v>
      </c>
      <c r="F41" s="66"/>
    </row>
    <row r="42" spans="1:6" x14ac:dyDescent="0.2">
      <c r="A42" s="61">
        <v>43220</v>
      </c>
      <c r="B42" s="57">
        <v>67.31</v>
      </c>
      <c r="C42" s="48" t="s">
        <v>107</v>
      </c>
      <c r="D42" s="39"/>
      <c r="E42" s="41" t="s">
        <v>32</v>
      </c>
      <c r="F42" s="66"/>
    </row>
    <row r="43" spans="1:6" x14ac:dyDescent="0.2">
      <c r="A43" s="61">
        <v>43220</v>
      </c>
      <c r="B43" s="57">
        <v>17.25</v>
      </c>
      <c r="C43" s="48" t="s">
        <v>71</v>
      </c>
      <c r="D43" s="39"/>
      <c r="E43" s="41" t="s">
        <v>32</v>
      </c>
      <c r="F43" s="66"/>
    </row>
    <row r="44" spans="1:6" x14ac:dyDescent="0.2">
      <c r="A44" s="61">
        <v>43220</v>
      </c>
      <c r="B44" s="57">
        <v>0.39</v>
      </c>
      <c r="C44" s="48" t="s">
        <v>72</v>
      </c>
      <c r="D44" s="39"/>
      <c r="E44" s="41" t="s">
        <v>32</v>
      </c>
      <c r="F44" s="66"/>
    </row>
    <row r="45" spans="1:6" ht="25.5" x14ac:dyDescent="0.2">
      <c r="A45" s="65">
        <v>43249</v>
      </c>
      <c r="B45" s="56">
        <v>2298.85</v>
      </c>
      <c r="C45" s="47" t="s">
        <v>98</v>
      </c>
      <c r="D45" s="48" t="s">
        <v>99</v>
      </c>
      <c r="E45" s="41" t="s">
        <v>50</v>
      </c>
      <c r="F45" s="66"/>
    </row>
    <row r="46" spans="1:6" x14ac:dyDescent="0.2">
      <c r="A46" s="65">
        <v>43251</v>
      </c>
      <c r="B46" s="56">
        <v>41.4</v>
      </c>
      <c r="C46" s="47" t="s">
        <v>108</v>
      </c>
      <c r="D46" s="38"/>
      <c r="E46" s="41" t="s">
        <v>32</v>
      </c>
      <c r="F46" s="66"/>
    </row>
    <row r="47" spans="1:6" x14ac:dyDescent="0.2">
      <c r="A47" s="65">
        <v>43251</v>
      </c>
      <c r="B47" s="56">
        <v>17.25</v>
      </c>
      <c r="C47" s="47" t="s">
        <v>80</v>
      </c>
      <c r="D47" s="38"/>
      <c r="E47" s="41" t="s">
        <v>32</v>
      </c>
      <c r="F47" s="66"/>
    </row>
    <row r="48" spans="1:6" x14ac:dyDescent="0.2">
      <c r="A48" s="65">
        <v>43251</v>
      </c>
      <c r="B48" s="56">
        <v>12.79</v>
      </c>
      <c r="C48" s="47" t="s">
        <v>81</v>
      </c>
      <c r="D48" s="38"/>
      <c r="E48" s="41" t="s">
        <v>32</v>
      </c>
      <c r="F48" s="66"/>
    </row>
    <row r="49" spans="1:11" x14ac:dyDescent="0.2">
      <c r="A49" s="65">
        <v>43281</v>
      </c>
      <c r="B49" s="56">
        <v>41.4</v>
      </c>
      <c r="C49" s="47" t="s">
        <v>109</v>
      </c>
      <c r="D49" s="38"/>
      <c r="E49" s="41" t="s">
        <v>32</v>
      </c>
      <c r="F49" s="66"/>
    </row>
    <row r="50" spans="1:11" x14ac:dyDescent="0.2">
      <c r="A50" s="65">
        <v>43281</v>
      </c>
      <c r="B50" s="56">
        <v>17.25</v>
      </c>
      <c r="C50" s="47" t="s">
        <v>87</v>
      </c>
      <c r="D50" s="38"/>
      <c r="E50" s="41" t="s">
        <v>32</v>
      </c>
      <c r="F50" s="66"/>
    </row>
    <row r="51" spans="1:11" x14ac:dyDescent="0.2">
      <c r="A51" s="65">
        <v>43281</v>
      </c>
      <c r="B51" s="56">
        <v>1.04</v>
      </c>
      <c r="C51" s="47" t="s">
        <v>88</v>
      </c>
      <c r="D51" s="38"/>
      <c r="E51" s="41" t="s">
        <v>32</v>
      </c>
      <c r="F51" s="66"/>
    </row>
    <row r="52" spans="1:11" ht="24.95" customHeight="1" x14ac:dyDescent="0.2">
      <c r="A52" s="67" t="s">
        <v>10</v>
      </c>
      <c r="B52" s="68">
        <f>SUM(B9:B51)</f>
        <v>3722.89</v>
      </c>
      <c r="C52" s="69"/>
      <c r="D52" s="70"/>
      <c r="E52" s="71"/>
    </row>
    <row r="53" spans="1:11" x14ac:dyDescent="0.2">
      <c r="A53" s="16"/>
      <c r="B53" s="14"/>
      <c r="C53" s="14"/>
      <c r="D53" s="14"/>
      <c r="E53" s="31"/>
    </row>
    <row r="54" spans="1:11" x14ac:dyDescent="0.2">
      <c r="A54" s="16"/>
      <c r="B54" s="14"/>
      <c r="C54" s="14"/>
      <c r="D54" s="14"/>
      <c r="E54" s="31"/>
    </row>
    <row r="55" spans="1:11" x14ac:dyDescent="0.2">
      <c r="A55" s="31"/>
      <c r="B55" s="31"/>
      <c r="C55" s="31"/>
      <c r="D55" s="31"/>
      <c r="E55" s="31"/>
    </row>
    <row r="56" spans="1:11" x14ac:dyDescent="0.2">
      <c r="A56" s="31"/>
      <c r="B56" s="31"/>
      <c r="C56" s="31"/>
      <c r="D56" s="31"/>
      <c r="E56" s="31"/>
      <c r="I56"/>
      <c r="J56"/>
      <c r="K56"/>
    </row>
    <row r="57" spans="1:11" x14ac:dyDescent="0.2">
      <c r="I57" s="73"/>
      <c r="J57" s="74"/>
      <c r="K57"/>
    </row>
    <row r="58" spans="1:11" x14ac:dyDescent="0.2">
      <c r="I58" s="73"/>
      <c r="J58" s="74"/>
      <c r="K58"/>
    </row>
    <row r="59" spans="1:11" x14ac:dyDescent="0.2">
      <c r="I59" s="73"/>
      <c r="J59" s="74"/>
      <c r="K59"/>
    </row>
    <row r="60" spans="1:11" x14ac:dyDescent="0.2">
      <c r="I60" s="73"/>
      <c r="J60" s="74"/>
      <c r="K60"/>
    </row>
    <row r="61" spans="1:11" x14ac:dyDescent="0.2">
      <c r="I61" s="73"/>
      <c r="J61" s="74"/>
      <c r="K61"/>
    </row>
    <row r="62" spans="1:11" x14ac:dyDescent="0.2">
      <c r="I62" s="73"/>
      <c r="J62" s="74"/>
      <c r="K62"/>
    </row>
    <row r="63" spans="1:11" x14ac:dyDescent="0.2">
      <c r="I63" s="73"/>
      <c r="J63" s="74"/>
      <c r="K63"/>
    </row>
    <row r="64" spans="1:11" x14ac:dyDescent="0.2">
      <c r="I64" s="73"/>
      <c r="J64" s="74"/>
      <c r="K64"/>
    </row>
    <row r="65" spans="9:11" x14ac:dyDescent="0.2">
      <c r="I65" s="73"/>
      <c r="J65" s="74"/>
      <c r="K65"/>
    </row>
    <row r="66" spans="9:11" x14ac:dyDescent="0.2">
      <c r="I66" s="73"/>
      <c r="J66" s="74"/>
      <c r="K66"/>
    </row>
    <row r="67" spans="9:11" x14ac:dyDescent="0.2">
      <c r="I67" s="73"/>
      <c r="J67" s="74"/>
      <c r="K67"/>
    </row>
    <row r="68" spans="9:11" x14ac:dyDescent="0.2">
      <c r="I68" s="73"/>
      <c r="J68" s="74"/>
      <c r="K68"/>
    </row>
    <row r="69" spans="9:11" x14ac:dyDescent="0.2">
      <c r="I69" s="73"/>
      <c r="J69" s="74"/>
      <c r="K69"/>
    </row>
    <row r="70" spans="9:11" x14ac:dyDescent="0.2">
      <c r="I70" s="73"/>
      <c r="J70" s="74"/>
      <c r="K70"/>
    </row>
    <row r="71" spans="9:11" x14ac:dyDescent="0.2">
      <c r="I71" s="73"/>
      <c r="J71" s="74"/>
      <c r="K71"/>
    </row>
    <row r="72" spans="9:11" x14ac:dyDescent="0.2">
      <c r="I72" s="73"/>
      <c r="J72" s="74"/>
      <c r="K72"/>
    </row>
    <row r="73" spans="9:11" x14ac:dyDescent="0.2">
      <c r="I73" s="73"/>
      <c r="J73" s="74"/>
      <c r="K73"/>
    </row>
    <row r="74" spans="9:11" x14ac:dyDescent="0.2">
      <c r="I74" s="73"/>
      <c r="J74" s="74"/>
    </row>
    <row r="75" spans="9:11" x14ac:dyDescent="0.2">
      <c r="I75" s="73"/>
      <c r="J75" s="74"/>
    </row>
    <row r="76" spans="9:11" x14ac:dyDescent="0.2">
      <c r="I76" s="73"/>
      <c r="J76" s="74"/>
    </row>
    <row r="77" spans="9:11" x14ac:dyDescent="0.2">
      <c r="I77" s="73"/>
      <c r="J77" s="74"/>
    </row>
    <row r="78" spans="9:11" x14ac:dyDescent="0.2">
      <c r="I78" s="73"/>
      <c r="J78" s="74"/>
    </row>
    <row r="79" spans="9:11" x14ac:dyDescent="0.2">
      <c r="I79" s="73"/>
      <c r="J79" s="74"/>
    </row>
    <row r="80" spans="9:11" x14ac:dyDescent="0.2">
      <c r="I80" s="73"/>
      <c r="J80" s="74"/>
    </row>
    <row r="81" spans="9:10" x14ac:dyDescent="0.2">
      <c r="I81" s="73"/>
      <c r="J81" s="74"/>
    </row>
    <row r="82" spans="9:10" x14ac:dyDescent="0.2">
      <c r="I82" s="73"/>
      <c r="J82" s="74"/>
    </row>
    <row r="83" spans="9:10" x14ac:dyDescent="0.2">
      <c r="I83" s="73"/>
      <c r="J83" s="74"/>
    </row>
    <row r="84" spans="9:10" x14ac:dyDescent="0.2">
      <c r="I84" s="73"/>
      <c r="J84" s="74"/>
    </row>
    <row r="85" spans="9:10" x14ac:dyDescent="0.2">
      <c r="I85" s="73"/>
      <c r="J85" s="74"/>
    </row>
    <row r="86" spans="9:10" x14ac:dyDescent="0.2">
      <c r="I86" s="73"/>
      <c r="J86" s="74"/>
    </row>
    <row r="87" spans="9:10" x14ac:dyDescent="0.2">
      <c r="I87" s="73"/>
      <c r="J87" s="74"/>
    </row>
    <row r="88" spans="9:10" x14ac:dyDescent="0.2">
      <c r="I88" s="73"/>
      <c r="J88" s="74"/>
    </row>
    <row r="89" spans="9:10" x14ac:dyDescent="0.2">
      <c r="I89" s="73"/>
      <c r="J89" s="74"/>
    </row>
    <row r="90" spans="9:10" x14ac:dyDescent="0.2">
      <c r="I90" s="73"/>
      <c r="J90" s="74"/>
    </row>
    <row r="91" spans="9:10" x14ac:dyDescent="0.2">
      <c r="I91" s="73"/>
      <c r="J91" s="74"/>
    </row>
    <row r="92" spans="9:10" x14ac:dyDescent="0.2">
      <c r="I92" s="73"/>
      <c r="J92" s="74"/>
    </row>
    <row r="93" spans="9:10" x14ac:dyDescent="0.2">
      <c r="I93" s="73"/>
      <c r="J93" s="74"/>
    </row>
    <row r="94" spans="9:10" x14ac:dyDescent="0.2">
      <c r="I94" s="73"/>
      <c r="J94" s="74"/>
    </row>
    <row r="95" spans="9:10" x14ac:dyDescent="0.2">
      <c r="I95" s="73"/>
      <c r="J95" s="74"/>
    </row>
    <row r="96" spans="9:10" x14ac:dyDescent="0.2">
      <c r="I96" s="73"/>
      <c r="J96" s="74"/>
    </row>
    <row r="97" spans="9:10" x14ac:dyDescent="0.2">
      <c r="I97" s="73"/>
      <c r="J97" s="74"/>
    </row>
    <row r="98" spans="9:10" x14ac:dyDescent="0.2">
      <c r="I98" s="73"/>
      <c r="J98" s="74"/>
    </row>
    <row r="99" spans="9:10" x14ac:dyDescent="0.2">
      <c r="I99" s="73"/>
      <c r="J99" s="74"/>
    </row>
    <row r="100" spans="9:10" x14ac:dyDescent="0.2">
      <c r="I100" s="73"/>
      <c r="J100" s="74"/>
    </row>
  </sheetData>
  <sheetProtection algorithmName="SHA-512" hashValue="zS4D8SOJrxMCB2094iVW0v0zYtlzqmY64tqU+1Gi1rcJuZfTkeS7ZNp8tGnbFAkGXFhE/xljgvSYrejWVfNGsw==" saltValue="r+aLspZAyYLPaabTqKNFgg==" spinCount="100000" sheet="1" objects="1" scenarios="1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DC4691BF00A443899034738234036697" version="1.0.0">
  <systemFields>
    <field name="Objective-Id">
      <value order="0">A1245181</value>
    </field>
    <field name="Objective-Title">
      <value order="0">CEO Expenses June 2018</value>
    </field>
    <field name="Objective-Description">
      <value order="0"/>
    </field>
    <field name="Objective-CreationStamp">
      <value order="0">2018-02-14T23:06:39Z</value>
    </field>
    <field name="Objective-IsApproved">
      <value order="0">false</value>
    </field>
    <field name="Objective-IsPublished">
      <value order="0">true</value>
    </field>
    <field name="Objective-DatePublished">
      <value order="0">2018-07-13T01:40:57Z</value>
    </field>
    <field name="Objective-ModificationStamp">
      <value order="0">2018-07-13T01:40:57Z</value>
    </field>
    <field name="Objective-Owner">
      <value order="0">Jason Yuschik</value>
    </field>
    <field name="Objective-Path">
      <value order="0">Objective Global Folder:TEC Global Folder:Finance:Financial Accounting:Month End:FN-A-Month End- 2017 - 2018 -NO:12 June 2018 - Month End 2017 - 2018</value>
    </field>
    <field name="Objective-Parent">
      <value order="0">12 June 2018 - Month End 2017 - 2018</value>
    </field>
    <field name="Objective-State">
      <value order="0">Published</value>
    </field>
    <field name="Objective-VersionId">
      <value order="0">vA2810655</value>
    </field>
    <field name="Objective-Version">
      <value order="0">8.0</value>
    </field>
    <field name="Objective-VersionNumber">
      <value order="0">13</value>
    </field>
    <field name="Objective-VersionComment">
      <value order="0"/>
    </field>
    <field name="Objective-FileNumber">
      <value order="0">qA85694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Fund Name">
        <value order="0"/>
      </field>
      <field name="Objective-Sub Sector">
        <value order="0"/>
      </field>
      <field name="Objective-Reference">
        <value order="0"/>
      </field>
      <field name="Objective-Financial Year">
        <value order="0"/>
      </field>
      <field name="Objective-EDUMIS Number">
        <value order="0"/>
      </field>
      <field name="Objective-Action">
        <value order="0"/>
      </field>
      <field name="Objective-Calendar Year">
        <value order="0"/>
      </field>
      <field name="Objective-Date">
        <value order="0"/>
      </field>
      <field name="Objective-Responsible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2018-07-13T01:35:04Z</dcterms:created>
  <dcterms:modified xsi:type="dcterms:W3CDTF">2018-07-13T01:39:37Z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A1245181</vt:lpwstr>
  </property>
  <property fmtid="{D5CDD505-2E9C-101B-9397-08002B2CF9AE}" pid="4" name="Objective-Title">
    <vt:lpwstr>CEO Expenses June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2018-07-10T21:20:55Z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2018-07-13T01:40:57Z</vt:filetime>
  </property>
  <property fmtid="{D5CDD505-2E9C-101B-9397-08002B2CF9AE}" pid="10" name="Objective-ModificationStamp">
    <vt:filetime>2018-07-13T01:40:57Z</vt:filetime>
  </property>
  <property fmtid="{D5CDD505-2E9C-101B-9397-08002B2CF9AE}" pid="11" name="Objective-Owner">
    <vt:lpwstr>Jason Yuschik</vt:lpwstr>
  </property>
  <property fmtid="{D5CDD505-2E9C-101B-9397-08002B2CF9AE}" pid="12" name="Objective-Path">
    <vt:lpwstr>Objective Global Folder:TEC Global Folder:Finance:Financial Accounting:Month End:FN-A-Month End- 2017 - 2018 -NO:12 June 2018 - Month End 2017 - 2018:</vt:lpwstr>
  </property>
  <property fmtid="{D5CDD505-2E9C-101B-9397-08002B2CF9AE}" pid="13" name="Objective-Parent">
    <vt:lpwstr>12 June 2018 - Month End 2017 - 2018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vA2810655</vt:lpwstr>
  </property>
  <property fmtid="{D5CDD505-2E9C-101B-9397-08002B2CF9AE}" pid="16" name="Objective-Version">
    <vt:lpwstr>8.0</vt:lpwstr>
  </property>
  <property fmtid="{D5CDD505-2E9C-101B-9397-08002B2CF9AE}" pid="17" name="Objective-VersionNumber">
    <vt:r8>13</vt:r8>
  </property>
  <property fmtid="{D5CDD505-2E9C-101B-9397-08002B2CF9AE}" pid="18" name="Objective-VersionComment">
    <vt:lpwstr>Password Protection and remove personal information for web publishing</vt:lpwstr>
  </property>
  <property fmtid="{D5CDD505-2E9C-101B-9397-08002B2CF9AE}" pid="19" name="Objective-FileNumber">
    <vt:lpwstr>FN-A-08-16/17-0552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Fund Name">
    <vt:lpwstr/>
  </property>
  <property fmtid="{D5CDD505-2E9C-101B-9397-08002B2CF9AE}" pid="23" name="Objective-Sub Sector">
    <vt:lpwstr/>
  </property>
  <property fmtid="{D5CDD505-2E9C-101B-9397-08002B2CF9AE}" pid="24" name="Objective-Reference">
    <vt:lpwstr/>
  </property>
  <property fmtid="{D5CDD505-2E9C-101B-9397-08002B2CF9AE}" pid="25" name="Objective-Financial Year">
    <vt:lpwstr/>
  </property>
  <property fmtid="{D5CDD505-2E9C-101B-9397-08002B2CF9AE}" pid="26" name="Objective-EDUMIS Number">
    <vt:lpwstr/>
  </property>
  <property fmtid="{D5CDD505-2E9C-101B-9397-08002B2CF9AE}" pid="27" name="Objective-Action">
    <vt:lpwstr/>
  </property>
  <property fmtid="{D5CDD505-2E9C-101B-9397-08002B2CF9AE}" pid="28" name="Objective-Calendar Year">
    <vt:lpwstr/>
  </property>
  <property fmtid="{D5CDD505-2E9C-101B-9397-08002B2CF9AE}" pid="29" name="Objective-Date">
    <vt:lpwstr/>
  </property>
  <property fmtid="{D5CDD505-2E9C-101B-9397-08002B2CF9AE}" pid="30" name="Objective-Responsible">
    <vt:lpwstr/>
  </property>
  <property fmtid="{D5CDD505-2E9C-101B-9397-08002B2CF9AE}" pid="31" name="Objective-Comment">
    <vt:lpwstr/>
  </property>
  <property fmtid="{D5CDD505-2E9C-101B-9397-08002B2CF9AE}" pid="32" name="Objective-Reference [system]">
    <vt:lpwstr/>
  </property>
  <property fmtid="{D5CDD505-2E9C-101B-9397-08002B2CF9AE}" pid="33" name="Objective-Date [system]">
    <vt:lpwstr/>
  </property>
  <property fmtid="{D5CDD505-2E9C-101B-9397-08002B2CF9AE}" pid="34" name="Objective-Action [system]">
    <vt:lpwstr/>
  </property>
  <property fmtid="{D5CDD505-2E9C-101B-9397-08002B2CF9AE}" pid="35" name="Objective-Responsible [system]">
    <vt:lpwstr/>
  </property>
  <property fmtid="{D5CDD505-2E9C-101B-9397-08002B2CF9AE}" pid="36" name="Objective-Financial Year [system]">
    <vt:lpwstr/>
  </property>
  <property fmtid="{D5CDD505-2E9C-101B-9397-08002B2CF9AE}" pid="37" name="Objective-Calendar Year [system]">
    <vt:lpwstr/>
  </property>
  <property fmtid="{D5CDD505-2E9C-101B-9397-08002B2CF9AE}" pid="38" name="Objective-EDUMIS Number [system]">
    <vt:lpwstr/>
  </property>
  <property fmtid="{D5CDD505-2E9C-101B-9397-08002B2CF9AE}" pid="39" name="Objective-Sub Sector [system]">
    <vt:lpwstr/>
  </property>
  <property fmtid="{D5CDD505-2E9C-101B-9397-08002B2CF9AE}" pid="40" name="Objective-Fund Name [system]">
    <vt:lpwstr/>
  </property>
</Properties>
</file>